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defaultThemeVersion="166925"/>
  <mc:AlternateContent xmlns:mc="http://schemas.openxmlformats.org/markup-compatibility/2006">
    <mc:Choice Requires="x15">
      <x15ac:absPath xmlns:x15ac="http://schemas.microsoft.com/office/spreadsheetml/2010/11/ac" url="D:\Download\Documentazione Piano Scuola 4.0\Documentazione Piano Scuola 4.0\Azione 1 - Next Generation Classroom\"/>
    </mc:Choice>
  </mc:AlternateContent>
  <xr:revisionPtr revIDLastSave="0" documentId="8_{07F5043A-5929-4177-AC37-56E9771A0E99}" xr6:coauthVersionLast="47" xr6:coauthVersionMax="47" xr10:uidLastSave="{00000000-0000-0000-0000-000000000000}"/>
  <bookViews>
    <workbookView xWindow="-120" yWindow="-120" windowWidth="29040" windowHeight="15990"/>
  </bookViews>
  <sheets>
    <sheet name="Tecnologie digitali" sheetId="1" r:id="rId1"/>
  </sheets>
  <definedNames>
    <definedName name="_xlnm._FilterDatabase" localSheetId="0" hidden="1">'Tecnologie digitali'!$A$8:$J$70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 l="1"/>
  <c r="I9" i="1"/>
  <c r="H10" i="1"/>
  <c r="I10" i="1" s="1"/>
  <c r="H11" i="1"/>
  <c r="I11" i="1"/>
  <c r="H12" i="1"/>
  <c r="I12" i="1" s="1"/>
  <c r="H13" i="1"/>
  <c r="I13" i="1"/>
  <c r="H14" i="1"/>
  <c r="I14" i="1" s="1"/>
  <c r="H15" i="1"/>
  <c r="I15" i="1"/>
  <c r="H16" i="1"/>
  <c r="I16" i="1" s="1"/>
  <c r="H17" i="1"/>
  <c r="I17" i="1"/>
  <c r="H18" i="1"/>
  <c r="I18" i="1" s="1"/>
  <c r="H19" i="1"/>
  <c r="I19" i="1"/>
  <c r="H20" i="1"/>
  <c r="I20" i="1" s="1"/>
  <c r="H21" i="1"/>
  <c r="I21" i="1"/>
  <c r="H22" i="1"/>
  <c r="I22" i="1" s="1"/>
  <c r="H23" i="1"/>
  <c r="I23" i="1"/>
  <c r="H24" i="1"/>
  <c r="I24" i="1" s="1"/>
  <c r="H25" i="1"/>
  <c r="I25" i="1"/>
  <c r="H26" i="1"/>
  <c r="I26" i="1" s="1"/>
  <c r="H27" i="1"/>
  <c r="I27" i="1"/>
  <c r="H28" i="1"/>
  <c r="I28" i="1" s="1"/>
  <c r="H29" i="1"/>
  <c r="I29" i="1"/>
  <c r="H30" i="1"/>
  <c r="I30" i="1" s="1"/>
  <c r="H31" i="1"/>
  <c r="I31" i="1"/>
  <c r="H32" i="1"/>
  <c r="I32" i="1" s="1"/>
  <c r="H33" i="1"/>
  <c r="I33" i="1"/>
  <c r="H34" i="1"/>
  <c r="I34" i="1" s="1"/>
  <c r="H35" i="1"/>
  <c r="I35" i="1"/>
  <c r="H36" i="1"/>
  <c r="I36" i="1" s="1"/>
  <c r="H37" i="1"/>
  <c r="I37" i="1"/>
  <c r="H38" i="1"/>
  <c r="I38" i="1" s="1"/>
  <c r="H39" i="1"/>
  <c r="I39" i="1"/>
  <c r="H40" i="1"/>
  <c r="I40" i="1" s="1"/>
  <c r="H41" i="1"/>
  <c r="I41" i="1"/>
  <c r="H42" i="1"/>
  <c r="I42" i="1" s="1"/>
  <c r="H43" i="1"/>
  <c r="I43" i="1"/>
  <c r="H44" i="1"/>
  <c r="I44" i="1" s="1"/>
  <c r="H45" i="1"/>
  <c r="I45" i="1"/>
  <c r="H46" i="1"/>
  <c r="I46" i="1" s="1"/>
  <c r="H47" i="1"/>
  <c r="I47" i="1"/>
  <c r="H48" i="1"/>
  <c r="I48" i="1" s="1"/>
  <c r="H49" i="1"/>
  <c r="I49" i="1"/>
  <c r="H50" i="1"/>
  <c r="I50" i="1" s="1"/>
  <c r="H51" i="1"/>
  <c r="I51" i="1"/>
  <c r="H52" i="1"/>
  <c r="I52" i="1" s="1"/>
  <c r="H53" i="1"/>
  <c r="I53" i="1"/>
  <c r="H54" i="1"/>
  <c r="I54" i="1" s="1"/>
  <c r="H55" i="1"/>
  <c r="I55" i="1"/>
  <c r="H56" i="1"/>
  <c r="I56" i="1" s="1"/>
  <c r="H57" i="1"/>
  <c r="I57" i="1"/>
  <c r="H58" i="1"/>
  <c r="I58" i="1" s="1"/>
  <c r="H59" i="1"/>
  <c r="I59" i="1"/>
  <c r="H60" i="1"/>
  <c r="I60" i="1" s="1"/>
  <c r="H61" i="1"/>
  <c r="I61" i="1"/>
  <c r="H62" i="1"/>
  <c r="I62" i="1" s="1"/>
  <c r="H63" i="1"/>
  <c r="I63" i="1"/>
  <c r="H64" i="1"/>
  <c r="I64" i="1" s="1"/>
  <c r="H65" i="1"/>
  <c r="I65" i="1"/>
  <c r="H66" i="1"/>
  <c r="I66" i="1" s="1"/>
  <c r="H67" i="1"/>
  <c r="I67" i="1"/>
  <c r="H68" i="1"/>
  <c r="I68" i="1"/>
  <c r="H69" i="1"/>
  <c r="I69" i="1"/>
  <c r="H70" i="1"/>
  <c r="I70" i="1"/>
  <c r="C3" i="1" l="1"/>
  <c r="C5" i="1" s="1"/>
</calcChain>
</file>

<file path=xl/sharedStrings.xml><?xml version="1.0" encoding="utf-8"?>
<sst xmlns="http://schemas.openxmlformats.org/spreadsheetml/2006/main" count="428" uniqueCount="224">
  <si>
    <t>microfoni x videoconf</t>
  </si>
  <si>
    <t>Eventuale installazione e collaudo da quotare a parte.</t>
  </si>
  <si>
    <t>zoocat_image.php (ligra.cloud)</t>
  </si>
  <si>
    <t>Sistema PA a colonna attivo con subwoofer attivo 8” e 3 diffusori a colonna modulari caratterizzato da tecnologia array PAT® K-array™ 4x2,5”. Progettato per applicazioni outdoor/indoor discrete sia per l'ambito rental e in installazioni permanenti per piccoli locali e sale conferenze. E' dotato di 2 ingressi mic/line, un ingresso stereo AUX, connettività Bluetooth e player USB mp3. Ottime performance nel rapporto peso/dimensioni caratterizzate da possibilità di configurazione semplice e veloce.</t>
  </si>
  <si>
    <t>GP8A</t>
  </si>
  <si>
    <t>Subwoofer Attivo 8" + Diffusore a colonna</t>
  </si>
  <si>
    <t>Altoparlanti</t>
  </si>
  <si>
    <t>1° e 2° ciclo</t>
  </si>
  <si>
    <t>DL30_brochure_EU_A4_B (ligra.cloud)</t>
  </si>
  <si>
    <t>AVer DL30. Megapixel: 2 MP, Risoluzione massima video: 1920 x 1080 Pixel, Tipo di videocamera HD: Full HD. Interfaccia: USB, Colore del prodotto: Nero, Tipo sensore: CMOS. Sistema operativo Windows supportato: Windows 10, Windows 7, Windows 8, Windows 8.1, Compatibilità sistema operativo Mac: Mac OS X 10.14 Mojave, Mac OS X 10.15 Catalina, Mac OS X 10.15.3 Catalina, Mac OS X 11.0 Big Sur. Larghezza: 158,8 mm, Profondità: 162,2 mm, Altezza: 200 mm</t>
  </si>
  <si>
    <t>61S5000000AC </t>
  </si>
  <si>
    <t>DL30 - PTZ auto-tracking, Full HD</t>
  </si>
  <si>
    <t>Webcam</t>
  </si>
  <si>
    <t>DL10_brochure_EU_A4_S (ligra.cloud)</t>
  </si>
  <si>
    <t>AVer DL10. Telecamera con funzione di tracking, Intelligenza Artificiale, Apprendimento a distanza
Dotato di un’elevata portabilità oltre che di un design all’insegna della leggerezza, il DL10 può essere usato dagli educatori per connettersi direttamente al proprio computer portatile tramite la porta USB e iniziare l'insegnamento a distanza a prescindere da dove si trovano. Dotato di una risoluzione Full HD 1080p e di una fotocamera da 2 megapixel, il DL10 offre una qualità d'immagine premium. Grazie alle tre modalità di tracciamento automatico con Intelligenza Artificiale del DL10 e il controllo intuitivo dei gesti, gli insegnanti possono impostare in modo facile diverse modalità per creare lezioni perfette. Grazie al microfono integrato per l’eliminazione del rumore, il DL10 rileva in modo attivo il discorso dell'insegnante eliminando al tempo stesso i rumori di fondo che potrebbero costituire fonte di disturbo. Al termine della lezione, gli insegnanti possono veramente staccare la spina con la funzionalità “Sleep Mode” del DL10: il dispositivo si spegne automaticamente quando la lezione on-line è terminata. Il dispositivo DL10 pesa solo 745g e offre agli insegnanti la libertà di portare il lavoro ovunque - sarà sufficiente posizionare il DL10 direttamente sulla scrivania o sul treppiede fornito in dotazione. La funzionalità USB plug-and-play permette agli insegnanti di iniziare l'insegnamento a distanza in qualsiasi momento e ovunque.</t>
  </si>
  <si>
    <t>DL10</t>
  </si>
  <si>
    <t>DL10 - PTZ Full HD auto-tracking, zoom ottico 3X</t>
  </si>
  <si>
    <t>660972_Redwood_FactSheet_IT_Anpassung_2021_A4.indd (ligra.cloud)</t>
  </si>
  <si>
    <t>La soluzione digitale completa ed economicamente accessibile per l'e-Learning e la didattica a distanza. Che tu voglia usare applicazioni creative o cerchi uno strumento che ti permetta di scrivere, annotare o tracciare forme in software didattici, questa tavoletta ha tutto ciò che ti serve per iniziare a lavorare sul tuo prossimo progetto o lezione. È sufficiente collegare il cavo USB al PC o al Mac, scaricare e installare il driver e sei subito pronto per iniziare.
E se usi un Chromebook, devi solo collegare la tavoletta alla tua porta USB e puoi iniziare a usarlo all'istante. Non occorre installare driver. Non potrebbe essere più facile.</t>
  </si>
  <si>
    <t xml:space="preserve">CTL-672-S </t>
  </si>
  <si>
    <t>One by Wacom (Medium)</t>
  </si>
  <si>
    <t>Tavoletta Grafica</t>
  </si>
  <si>
    <t>2°ciclo</t>
  </si>
  <si>
    <t xml:space="preserve">CTL-472-S </t>
  </si>
  <si>
    <t>One by Wacom (Small)</t>
  </si>
  <si>
    <t>Sottile come uno smartphone e così leggera da poter essere trasportata ovunque (solo 230 g). Con un design elegante che occupa pochissimo spazio sulla scrivania, è duratura e robusta. 
La tavoletta è dotata di un incavo dinamico che impedisce alla penna di rotolare via e di quattro tasti ExpressKey™ per le scorciatoie. 
Grazie al metodo di risonanza elettromagnetica, la penna priva di batteria con 4.096 livelli di pressione offre un'esperienza di disegno naturale che ne prolunga la durata per tutto il tempo che ti occorre. Il suo design ergonomico e il peso leggero la rendono confortevole nella mano, assicurando grande precisione e controllo.
La connessione Bluetooth permette di utilizzare la tavoletta senza doverla collegare ad un computer o un monitor interattivo.</t>
  </si>
  <si>
    <t>CTL-6100WLK-S</t>
  </si>
  <si>
    <t>Wacom Intuos Bluetooth nero (Medium)</t>
  </si>
  <si>
    <t xml:space="preserve">CTL-4100WLK-S </t>
  </si>
  <si>
    <t>Wacom Intuos Bluetooth nero (Small)</t>
  </si>
  <si>
    <t>Sottile come uno smartphone e così leggera da poter essere trasportata ovunque (solo 230 g). Con un design elegante che occupa pochissimo spazio sulla scrivania, è duratura e robusta.
La tavoletta è dotata di un incavo dinamico che impedisce alla penna di rotolare via e di quattro tasti ExpressKey™ per le scorciatoie. 
Grazie al metodo di risonanza elettromagnetica, la penna priva di batteria con 4.096 livelli di pressione offre un'esperienza di disegno naturale che ne prolunga la durata per tutto il tempo che ti occorre. Il suo design ergonomico e il peso leggero la rendono confortevole nella mano, assicurando grande precisione e controllo.</t>
  </si>
  <si>
    <t>CTL-4100K-S</t>
  </si>
  <si>
    <t>Wacom Intuos nero (Small)</t>
  </si>
  <si>
    <t xml:space="preserve">Per chi ha una mente creativa, questo display interattivo fornisce la naturale sensazione di usare la penna sulla carta. Wacom One offre di più a coloro che vogliono catturare idee in digitale, creare mappe concettuali e disegnare grafici per poi condividerli facilmente con amici o colleghi. La penna, leggera ed ergonomica, permette di apportare modifiche ai documenti e di inserire velocemente delle note in un modo talmente familiare da farti dimenticare che lo stai facendo in digitale. L’attrito naturale sulla superficie e i riflessi ridotti al minimo consentono di disegnare sullo schermo in modo intuitivo. Hai la sensazione di disegnare o scrivere su carta, non su vetro. Dona la sensazione di una normale penna – sia come aspetto che al tatto e non servono batterie. Inoltre, tramite software la penna è in grado di svolgere le funzioni di molteplici tipologie di penne e pennelli in un’ampia gamma di colori. Realizza bozzetti o dipingi direttamente sullo schermo, disegna grafici, inserisci note in documenti, ottimizza foto e video e non solo, puoi anche cancellare, modificare e condividere le tue creazioni con facilità. Bonus Pack con varie applicazioni incluso. Puoi collegare Wacom One al tuo Mac o PC e a diversi tablet e smartphone Android. </t>
  </si>
  <si>
    <t>DTC133W0B</t>
  </si>
  <si>
    <t>WACOM ONE 13" PEN DISPLAY</t>
  </si>
  <si>
    <t>VILI P. 1,8 LEDwall installazione fissa
- Indoor - pannelli 640x480x54,3 mm
supporta high refresh a 3.840 Hz, ha un angolo di visione orizzontale di 160°.
Il passo di 1,8 mm consente un’elevata definizione e permette di vedere meglio le immagini da vicino.
La tecnologia SMD 1515, con 3 diodi RGB all’interno di un’unica capsula quadrata, garantisce minor distanza fra i singoli pixel per una più alta risoluzione.Il sistema di manutenzione frontale si basa su placche magnetiche poste dietro ai moduli che si agganciano al cabinet. Ideale in ambito commercial, retail, corporate.</t>
  </si>
  <si>
    <t xml:space="preserve"> HVI18</t>
  </si>
  <si>
    <t>VILI p1.8 fissa/indoor 640x480x54,3mm</t>
  </si>
  <si>
    <t>LEDwall</t>
  </si>
  <si>
    <t>VILI P. 2.5 LEDwall installazione fissa
- Indoor - pannelli 640x480x54,3 mm
supporta high refresh a 3.840 Hz, ha un angolo di visione orizzontale di 160°.
Il passo di 2,5 mm consente un’elevata definizione e permette di vedere meglio le immagini da vicino.
La tecnologia SMD 2121, con 3 diodi RGB all’interno di un’unica capsula quadrata, garantisce minor distanza fra i singoli pixel per una più alta risoluzione. Il sistema di manutenzione frontale si basa su placche magnetiche poste dietro ai moduli che si agganciano al cabinet. Ideale in ambito Retail (installazioni in centri commerciali, nelle vetrine di negozi, in locali, pub, discoteche, banche, ristoranti, cinema e teatri e trasporti (porti e aeroporti).</t>
  </si>
  <si>
    <t xml:space="preserve"> HVI25</t>
  </si>
  <si>
    <t>VILI p. 2.5 LEDwall fissa/indoor 640x480x54,3 mm</t>
  </si>
  <si>
    <t>Display 138" All-In-One con Passo 1.5. Indoor, dotato di altoparlanti Audio con amplificazione interna, selettore di sorgente da visualizzare ed ascoltare, Wireless Screen Share facile e sicuro per mezzo della APP dedicata da scaricare su PC Windows, Tablet e cellulari Android per una interazione facile e veloce
Risoluzione 1920x1080, Android 9.0. Include staffe di appendimento a parete. Carrello disponibile come accessorio da ordinare.
Wireless Screen Share con Access Point Wi-Fi interno
Dimensioni del display: 3050x1716 mm</t>
  </si>
  <si>
    <t>HAS138</t>
  </si>
  <si>
    <t>ASI 138'' p1.5 LEDWall All-In-One 1920x1080 Indoor</t>
  </si>
  <si>
    <t>Converter Kit Lapcabby Mini 32V (32 Pz) - Ligra DS</t>
  </si>
  <si>
    <t>Kit di conversione per ricarica &amp; alloggiamento iPad: è costituito da tasche imbottite e adattatore con porta USB. Compatibile solo con la gamma LapCabbyMini.
L’adattatore per alimentazione da rete elettrica Apple non è fornito con il kit.</t>
  </si>
  <si>
    <t>LAPIPAD32V</t>
  </si>
  <si>
    <t>Converter Kit Lapcabby Mini 32V (32 Pz)</t>
  </si>
  <si>
    <t>Carrello di ricarica notebook / tablet</t>
  </si>
  <si>
    <t>Nuovo modello Omnichart 36 GO - dimensioni ridotte, stesse funzioni. Struttura interamente metallica con circolazione dell’aria naturale che non prevede la presenza di ventole. Scompartimento frontale per l’alloggiamento dei dispositivi dotato di serratura di sicurezza. Tre ripiani fissi con 12 paratie divisorie in plastica dotate di passacavi integrato per l’alloggiamento dei dispositivi in posizione verticale e fori per il passaggio del cavo di alimentazione nello scompartimento posteriore. Scompartimento posteriore per l’alloggiamento degli alimentatori, non accessibile dallo scompartimento frontale. Quattro strisce con 9 prese ciascuna e vano per il posizionamento dei trasformatori. Centralina per la temporizzazione dell’alimentazione in simultanea su tutte le prese o in sequenza temporizzata per evitare sovraccarichi. Presa esterna per aggiungere un alimentatore aggiuntivo per dispositivo appoggiato esternamente al vano principale. Quattro ruote piroettanti e maniglione singolo in plastica per lo spostamento dell’unità. Dimensioni esterne 63x58x109cm. Dimensioni alloggiamento 37x54x26cm - 2,9 cm per ogni scomparto.</t>
  </si>
  <si>
    <t>HOMNGO36WB</t>
  </si>
  <si>
    <t>Carrello ric. Omnichart GO 36 Tablets/Notebooks</t>
  </si>
  <si>
    <t>Struttura interamente metallica con circolazione dell’aria naturale che non prevede la presenza di ventole. Scompartimento frontale per l’alloggiamento dei dispositivi dotato di serratura di sicurezza e doppio sportello ritraibile nel corpo dell’unità. Tre ripiani fissi con 12 paratie divisorie in plastica dotate di passacavi integrato per l’alloggiamento dei dispositivi in posizione verticale e fori per il passaggio del cavo di alimentazione nello scompartimento posteriore. Scompartimento posteriore per l’alloggiamento degli alimentatori, non accessibile dallo scompartimento frontale e dotato di serratura di sicurezza e doppio sportello. Quattro strisce con 9 prese ciascuna e vano per il posizionamento dei trasformatori. Centralina per la temporizzazione dell’alimentazione in simultanea su tutte le prese o in sequenza temporizzata per evitare sovraccarichi. Vano superiore con serratura di sicurezza e sistema di apertura/chiusura servoassistita con doppio pistoncino a gas e foro per il passaggio del cavo di alimentazione allo scompartimento posteriore dell’unità. Quattro ruote piroettanti e doppio maniglione in plastica per lo spostamento dell’unità.</t>
  </si>
  <si>
    <t>HLGOMN36BLWH</t>
  </si>
  <si>
    <t>Carrello ricarica Omnichart 36 Tablet/Notebook</t>
  </si>
  <si>
    <t>Carrello per alloggiamento e ricarica 36 TABLET o 36 NOTEBOOK con STERILIZZATORE UV-C in ambiente misto e posizione verticale: 3 mensole fisse con divisori in plastica grigi, vano superiore con apertura a pistoni per alloggiamento di un ulteriore device e timer programmabile per gestione dei cicli di ricarica dei device. Colore bianco con ante nere.
3 lampade di sterilizzazione a luce UV-C, uccide fino al 99,9% di batteri, virus e funghi.
Dimensioni esterne 85x65x123cm
Dimensioni alloggiamento 30x4x37cm - Dimensioni vano superiore 74x49x8,8cm</t>
  </si>
  <si>
    <t>HLGOMUV36BW2</t>
  </si>
  <si>
    <t>Carrello ric Omnichart 36 Tablet/Laptop Sterilizer</t>
  </si>
  <si>
    <t>Carrello per 20 notebook/tablet con alloggiamento orizzontale.
Colore blu. Presa EU.</t>
  </si>
  <si>
    <t>LAPUNICAB20HBL-EU</t>
  </si>
  <si>
    <t>Carrello Notebook/Tablet Unicabby 20H Blu EU</t>
  </si>
  <si>
    <t>Alloggiamento e ricarica 32 tablet in posizione verticale in 4 appositi contenitori rimovibili con maniglia (8 tablet a contenitore).
Prese elettriche standard nel vano posteriore. La ricarica viene effettuata tramite adattatore AC/USB specifico fornito con il tablet. Colore blu.</t>
  </si>
  <si>
    <t>LAPTAB32V</t>
  </si>
  <si>
    <t>Carrello Tablet Tabcabby 32V</t>
  </si>
  <si>
    <t>Carrello per 32 notebook/tablet con alloggiamento orizzontale.
Colore arancione. Presa EU.</t>
  </si>
  <si>
    <t>LAP32HOR-EU</t>
  </si>
  <si>
    <t>Carrello Notebook Lapcabby 32H</t>
  </si>
  <si>
    <t>F50-8M_brochure_EU (ligra.cloud)</t>
  </si>
  <si>
    <t>Le immagini sembrano prendere vita, da vicino o da lontano, grazie alla straordinaria fotocamera del dispositivo F50-8M, con 8 MP, zoom ottico 10 X e zoom digitale 20.4 X. Questo è il primo e unico visualizzatore in grado di fornire movimento in qualità full HD a 60 fps, tramite la connettività HDMI. La nitidezza delle immagini e la fluidità delle azioni tramite il braccio flessibile del dispositivo F50-8M rendono l’insegnamento più interattivo e divertente che mai!</t>
  </si>
  <si>
    <t>61P0J7P000AE</t>
  </si>
  <si>
    <t>F50-8M - Document Camera</t>
  </si>
  <si>
    <t>Document Camera</t>
  </si>
  <si>
    <t>F17-8M_brochure_EN (ligra.cloud)</t>
  </si>
  <si>
    <t>Sprigionate il potenziale delle menti curiose con visual così reali che gli studenti si sentiranno immersi, da qualsiasi punto della classe, grazie alla tecnologia visiva avanzata per la classe del dispositivo F17-8M. La fotocamera di qualità superiore del dispositivo F17-8M, da 8 Mpixel, offre una qualità d’immagine eccellente che consente agli studenti di vedere anche i dettagli più piccoli grazie allo zoom da 27.2 X.</t>
  </si>
  <si>
    <t xml:space="preserve">61P0J7P000AJ </t>
  </si>
  <si>
    <t>F17-8M - Document Camera</t>
  </si>
  <si>
    <t>U70+ brochure_EN (ligra.cloud)</t>
  </si>
  <si>
    <t>AVer U70+. Dimensioni sensore ottico: 25,4 / 3,06 mm (1 / 3.06"), Tipo sensore: CMOS, Risoluzioni grafiche supportate: 3840 x 2160. Zoom digitale: 16x, Area di ripresa (LxP): 530 x 396 mm. Interfaccia: USB 3.2 Gen 1 (3.1 Gen 1). Tipo alimentazione: USB. Sistema operativo Windows supportato: Windows 10, Windows 7, Windows 8, Compatibilità sistema operativo Mac: Mac OS X 10.10 Yosemite, Mac OS X 10.11 El Capitan</t>
  </si>
  <si>
    <t>61P0U10000AN</t>
  </si>
  <si>
    <t>AVER U70+ - Document camera</t>
  </si>
  <si>
    <t>M90UHD-Brochure-EU-A4-S (ligra.cloud)</t>
  </si>
  <si>
    <t>Il M90UHD è un visualizzatore con una gamma straordinaria di funzionalità che comprendono una telecamera da 13 Mpixel, imaging 4K ed una capacità di zoom complessiva di 322 X. Queste caratteristiche aiutano gli insegnanti a presentare tutti i tipi di materiali in un modo straordinariamente efficace. Inoltre, i pulsanti funzione istintivi, un braccio estensibile e il software AVerTouch permettono agli insegnanti di qualsiasi materia di creare collaborazioni straordinarie in tempo praticamente pari a zero.</t>
  </si>
  <si>
    <t>61PM500000AB </t>
  </si>
  <si>
    <t>M90UHD - Document Camera VGA,HDMI, USB 322X Zoom</t>
  </si>
  <si>
    <t>M70W-Brochure_EU_A4_s (ligra.cloud)</t>
  </si>
  <si>
    <t>Il dispositivo M70W è un visualizzatore wireless 4K che trasforma l’eLearning migliorando le discussioni interattive fra insegnanti e studenti. Un braccio meccanico versatile e un corpo solido supportano una telecamera da 13 Mpixel con imaging vivace 4K, 60 fps e potente capacità di zoom totale 230 X. Il design complessivo ha l’obiettivo di riflettere la tecnologia integrata che gli utenti possono mettere creativamente al lavoro coinvolgendo la classe.</t>
  </si>
  <si>
    <t>61PW300000AJ</t>
  </si>
  <si>
    <t>M70W Document Camera 4K wireless - 230X Zoom</t>
  </si>
  <si>
    <t>M15W-Brochure_EU-award-fin-A4-S (ligra.cloud)</t>
  </si>
  <si>
    <t>AVer M15W. Megapixel: 13 MP, Tipo sensore: CMOS. Tipologia HD: 4K Ultra HD, Risoluzione massima video: 3840 x 2160 Pixel, Frequenza massima dei fotogrammi: 60 fps. Zoom digitale: 23x. Wi-Fi. Tipo di montaggio: Stand, Colore del prodotto: Grigio, Bianco</t>
  </si>
  <si>
    <t>61PW000000AC</t>
  </si>
  <si>
    <t>M15W - Document camera Wireless 4K, 23X Zoom</t>
  </si>
  <si>
    <t>M17-13M brochure_EU_s_4P (ligra.cloud)</t>
  </si>
  <si>
    <t>Ottimizzato per garantire prestazioni eccezionali, il dispositivo M17-13M è un solido visualizzatore con braccio meccanico (document camera) che fornisce un controllo preciso dell’angolo al fine di catturare un’immagine con una qualità eccellente. Con 13 Mpixel per video in diretta a 60 fps e annotazioni onboard in formato full HD, il dispositivo M17-13M consente agli utenti di eseguire ingrandimenti straordinari per cogliere anche i dettagli microscopici.</t>
  </si>
  <si>
    <t>61PM000000AC</t>
  </si>
  <si>
    <t>M17-13M - Document Camera</t>
  </si>
  <si>
    <t>M15-13M-Brochure_EU-fin-A4-S (ligra.cloud)</t>
  </si>
  <si>
    <t>Il dispositivo M15-13M è un visualizzatore (document camera) progettato per facilitare l’apprendimento a tutti i livelli di istruzione. Il design compatto e straordinariamente elegante riflette la qualità della sua straordinaria fotocamera da 13 Mpixel, con imaging 4K, 60 fps. Create un'esperienza di apprendimento coinvolgente e creativa al tempo stesso, nel giro di pochi secondi, con M15-13M.</t>
  </si>
  <si>
    <t xml:space="preserve">61PM020000AE </t>
  </si>
  <si>
    <t>M15-13M, Document Camera 4K, 23 X zoom 13 Mpixel</t>
  </si>
  <si>
    <t>M11-8MV-Brochure-EU-A4-S (ligra.cloud)</t>
  </si>
  <si>
    <t>Il dispositivo M11-8MV è stato progettato per l'apprendimento digitale e a distanza, ed è perfetto per essere utilizzato come videocamera USB per riprendere i presentatori o ancora per visualizzare il materiale didattico. Un design compatto e verticale che offre un'utilità versatile, oltre a diverse porte I/O per soddisfare varie esigenze, tra cui HDMI e VGA per il collegamento a diversi display, e USB per il collegamento a laptop per l'insegnamento on-line.</t>
  </si>
  <si>
    <t>61PM030000AC</t>
  </si>
  <si>
    <t>M11-8MV Document Camera VGA, HDMI, USB Full HD 20X</t>
  </si>
  <si>
    <t>V4K Pro e-flyer-IT (ligra.cloud)</t>
  </si>
  <si>
    <t>IPEVO V4K PRO. Risoluzioni grafiche supportate: 3264 x 2448, Risoluzione sensori effettiva: 8 MP, Risoluzione massima video: 3264 x 2448 Pixel. Interfaccia: USB 2.0. Quantità per pacco: 1 pz</t>
  </si>
  <si>
    <t>5-903-3-01-00</t>
  </si>
  <si>
    <t>IPEVO Document Camera V4K Pro</t>
  </si>
  <si>
    <t>Microfono wireless a mano, con ricevitore - Ligra DS</t>
  </si>
  <si>
    <t>Range Frequenza : 502 - 960MHz; Rapporto S/N : &gt; 105db; THD : &lt; 0.6%@1KHz; Display : LED e LCD; Livello di uscita audio : -12dB; Impedenza di uscita : 600Ω; Uscita : 1 XLR bilanciato, 1 jack da 6.3mm sbilanciato; Microfono : cardioide ; 1441 Frequenze selezionabili; 6 Gruppi da 32 canali pre-memorizzati</t>
  </si>
  <si>
    <t>CW7000</t>
  </si>
  <si>
    <t>Microfono wireless a mano, con ricevitore</t>
  </si>
  <si>
    <t>Microfono</t>
  </si>
  <si>
    <t>Microfono Micker con amplificatore e speaker 10W integrati. Base di ricarica Dock/Usb inclusa</t>
  </si>
  <si>
    <t>MK-10W</t>
  </si>
  <si>
    <t>Microfono Micker Con Speaker 10W</t>
  </si>
  <si>
    <t>HELGI HLGFS16. Peso massimo (capacità): 90 kg, Capienza massima dimensioni dello schermo: 2,18 m (86"), Compatibilità interfaccia di montaggio (min): 400 x 400 mm, Compatibilità interfaccia di montaggio (max): 1000 x 600 mm. Regolazione altezza. Colore del prodotto: Nero</t>
  </si>
  <si>
    <t>HLGFS16</t>
  </si>
  <si>
    <t>Supp. pavimento/cartongesso IFP/LFD fino a 86''</t>
  </si>
  <si>
    <t>Supporto Monitor</t>
  </si>
  <si>
    <t>Regolazione verticale dell’altezza: per il corretto posizionamento
Gestione dei cavi: mantiene tutto organizzato
Robusta base in acciaio
Ripiano per montaggio rapido: assicura una facile post-intallazione e regolazione in altezza</t>
  </si>
  <si>
    <t>HLG604742B</t>
  </si>
  <si>
    <t>Carrello Monitor fino a 100" Manuale/Con Manovella</t>
  </si>
  <si>
    <t>HELGI TABLE è un carrello mobile per monitor con sistema di ribaltamento manuale per display da 32 a 95” / max 100 Kg.
Regolabile in altezza elettricamente (2 colonne di sollevamento con sistema opzionale anticollisione) e sistema meccanico manuale di ribaltamento che permette di rendere il monitor un tavolo interattivo.
Il sistema di montaggio del carrello è compatibile con tutti i brand e modelli che accettano lo standard VESA; facile e maneggevole da spostare tra le stanze, lo spazio tra le ruote permette un facile accesso anche per gli utenti su sedia a rotelle. Il sistema opzionale anticollisione di sicurezza stoppa il motore automaticamente nel momento in cui trova un ostacolo durante la fase di innalzamento o discesa del monitor.
Nel retro del carrello è presente anche una multipresa con switch e un sistema di gestione dei cavi.
Modulo opzionale Bluetooth per controllo tramite applicazione mobile.
Cabinet di stoccaggio accessori opzionale per qualsiasi dispositivo A/V.</t>
  </si>
  <si>
    <t>HMIFMIMI</t>
  </si>
  <si>
    <t>Carrello monitor elettrico/manuale max 95" TABLE</t>
  </si>
  <si>
    <t>HELGI TABLE è un carrello mobile per monitor con sistema di ribaltamento manuale per display da 32 a 95” / max 100 Kg.
Regolabile in altezza elettricamente (2 colonne di sollevamento con sistema opzionale anticollisione) e sistema meccanico manuale di ribaltamento che permette di rendere il monitor un tavolo interattivo. Escursione in altezza di 450mm.
Il sistema di montaggio del carrello è compatibile con tutti i brand e modelli che accettano lo standard VESA; facile e maneggevole da spostare tra le stanze, lo spazio tra le ruote permette un facile accesso anche per gli utenti su sedia a rotelle.
Questo modello è studiato in modo specifico per le scuole primarie grazie a un'altezza minima di 500mm (da terra al centro del monitor).
Il sistema opzionale anticollisione di sicurezza stoppa il motore automaticamente nel momento in cui trova un ostacolo durante la fase di innalzamento o discesa del monitor.
Nel retro del carrello è presente anche una multipresa con switch e un sistema di gestione dei cavi.
Modulo opzionale Bluetooth per controllo tramite applicazione mobile.
Cabinet di stoccaggio accessori opzionale per qualsiasi dispositivo A/V.</t>
  </si>
  <si>
    <t>HMIFMIMIZR</t>
  </si>
  <si>
    <t>Carrello monitor elett/manuale max 95" TABLE BABY</t>
  </si>
  <si>
    <t>Il carrello SLIM HEAVY è un sistema di supporto motorizzato per monitor da 32 a 95” e fino a 100Kg di peso. L’escursione in altezza è di 650mm, con un motore a due colonne leggere di sollevamento (con sistema opzionale anticollisione). Orientamento del display solo landscape (orizzontale), il sistema di montaggio del carrello è compatibile con tutti i brand e modelli che accettano lo standard VESA; facile e maneggevole da spostare tra le stanze, lo spazio tra le ruote permette un facile accesso anche per gli utenti su sedia a rotelle.
Il sistema opzionale anticollisione di sicurezza stoppa il motore automaticamente nel momento in cui trova un ostacolo durante la fase di innalzamento o discesa del monitor.
Nel retro del carrello è presente anche una multipresa con switch e un sistema di gestione dei cavi.
Modulo opzionale Bluetooth per controllo tramite applicazione mobile.
Cabinet di stoccaggio accessori opzionale per qualsiasi dispositivo A/V.</t>
  </si>
  <si>
    <t>HMIFMINI-F100</t>
  </si>
  <si>
    <t>Carrello monitor motor. max 95"/ 100Kg SLIM HEAVY</t>
  </si>
  <si>
    <t>OPS Standard HELGI i7 10510U / RAM 8GB / SSD 256GB
Modulo Wi-Fi incluso
SO non incluso</t>
  </si>
  <si>
    <t>H64I7108256</t>
  </si>
  <si>
    <t>OPS Standard HELGI i7 10510U / RAM 8GB / SSD 256GB</t>
  </si>
  <si>
    <t>OPS | MiniPC</t>
  </si>
  <si>
    <t>OPS Standard HELGI i5 10210U / RAM 8GB / 256GB SSD
Modulo Wi-Fi incluso.
SO non incluso</t>
  </si>
  <si>
    <t>H64I5108256</t>
  </si>
  <si>
    <t>OPS Standard HELGI i5 10210U / RAM 8GB / SSD 256GB</t>
  </si>
  <si>
    <t>MiniPC formato proprietario HELGI.
Processore i5-10400 (12 MB - 2,90 GHz), RAM 8Gb, HD 256GB SSD, USB 3.0: 6, Audio HD.
Porte anteriori: Audio Out / Mic In, Intel HD Graphics con connessione DISPLAY PORT, VGA, HDMI, RJ45. Wireless Intel 802.11ac (2.4GHz/5GHz).
Dimensioni 263 x 246 x 32mm (L x W x H), 1.81kg (Netto).
Design Nero.
S.O: NON INCLUSO</t>
  </si>
  <si>
    <t>HMT63AI58G256</t>
  </si>
  <si>
    <t>MiniPC Prop i5-10400/RAM 8GB/256GB SSD</t>
  </si>
  <si>
    <t>MiniPC formato proprietario HELGI.
Processore i7-10700 (16 MB di cache, fino a 4,80 GHz), RAM 8GB, HD 256GB SSD, USB 3.0: 6, Audio HD.
Porte anteriori: Audio Out / Mic In, Intel HD Graphics con connessione DISPLAY PORT, VGA, HDMI, RJ45. Wireless Intel 802.11ac (2.4GHz/5GHz).
Dimensioni 263 x 246 x 32mm (L x W x H), 1.81kg (Netto).
Design Nero.
S.O: NON INCLUSO</t>
  </si>
  <si>
    <t>HMT63AI78G256</t>
  </si>
  <si>
    <t>MiniPC Prop i7-10700/RAM 8GB/256GB SSD</t>
  </si>
  <si>
    <t xml:space="preserve">Monitor professionale non touch. Android 8.0 preinstallato. 4K completo nativo, Operativita' 18/7 Orientamento verticale/orizzontale. Livelli di oscurità professionali assicurano una grande visibilità senza fastidiosi riflessi: con una luminosità di 500 cd/m², gli LFD HELGI NT series soddisfano le necessità degli ambienti di Digital Signage moderni. Grazie alla facilità di utilizzo del sistema operativo Android 8.0 preinstallato, sarà possibile accedere sempre alle proprie applicazioni. Design moderno e sottile. L’altissima qualità costruttiva del pannello permette di programmare gli orari di operatività del Monitor senza troppe preoccupazioni, garantendo prestazioni eccellenti per le ore fondamentali della giornata. Una funzionalità intelligente di installazione, funzionamento e manutenzione assicura un utilizzo plug and play dalla prima accensione. Tramite la porta HDMI è possibile collegare il proprio sistema di teleconferenza o di condivisione dello schermo, set top box o PC esterni. Questa serie offre la connettività cablata integrata, che grazie al sistema operativo Android permette una velocità di navigazione altissima. E grazie a ScreenShare Pro, sarà possibile connettere fino a 6 dispositivi in modalità Wireless senza difficoltà. Il SoC dei Monitor HELGI Serie NT consente agli utenti di controllare il display utilizzando i comandi RS232 sia tramite interfaccia seriale, che tramite LAN. </t>
  </si>
  <si>
    <t>HNT7510B</t>
  </si>
  <si>
    <t>Monitor Professionale LFD 75" NT Series</t>
  </si>
  <si>
    <t xml:space="preserve">Monitor </t>
  </si>
  <si>
    <t>HNT6510B</t>
  </si>
  <si>
    <t>Monitor Professionale LFD 65" NT Series</t>
  </si>
  <si>
    <t>HNT5510A</t>
  </si>
  <si>
    <t>Monitor Professionale LFD 55" NT Series</t>
  </si>
  <si>
    <t>Newline TT-8619RS. Dimensioni schermo: 2,18 m (86"), Luminosità schermo: 370 cd/m², Colori del display: 1,073 miliardi di colori. Sistema operativo incluso: Android 8.0, Architettura processore: ARM Cortex A73 + ARM Cortex A53, Memoria utente: 16 GB. Potenza altoparlante: 30 W. Connettore USB: USB tipo A, Versione HDMI: 1.4/2.0, Microfono: 3,5 mm. Colore del prodotto: Nero, Panel mounting interface 24/5000 Interfaccia per montaggio a pannello: 800 x 400 mm, Tempo medio tra guasti (MTBF): 50000 h</t>
  </si>
  <si>
    <t xml:space="preserve">TT-8619RS </t>
  </si>
  <si>
    <t>Monitor Interattivo 86" RS+ Series</t>
  </si>
  <si>
    <t>Monitor Interattivo</t>
  </si>
  <si>
    <t>Newline TT-7519RS. Dimensioni schermo: 190,5 cm (75"), Luminosità schermo: 370 cd/m², Colori del display: 1,073 miliardi di colori. Sistema operativo incluso: Android 8.0, Architettura processore: ARM Cortex A73 + ARM Cortex A53, Memoria utente: 16 GB. Potenza altoparlante: 30 W. Connettore USB: USB tipo A, Versione HDMI: 1.4/2.0, Microfono: 3,5 mm. Colore del prodotto: Nero, Panel mounting interface 24/5000 Interfaccia per montaggio a pannello: 800 x 400 mm, Tempo medio tra guasti (MTBF): 50000 h</t>
  </si>
  <si>
    <t xml:space="preserve">TT-7519RS </t>
  </si>
  <si>
    <t>Monitor Interattivo 75" RS+ Series</t>
  </si>
  <si>
    <t>Newline TT-6519RS. Dimensioni schermo: 165,1 cm (65"), Luminosità schermo: 370 cd/m², Colori del display: 1,073 miliardi di colori. Sistema operativo incluso: Android 8.0, Architettura processore: ARM Cortex A73 + ARM Cortex A53, Memoria utente: 16 GB. Potenza altoparlante: 30 W. Connettore USB: USB tipo A, Versione HDMI: 1.4/2.0, Microfono: 3,5 mm. Colore del prodotto: Nero, Panel mounting interface 24/5000 Interfaccia per montaggio a pannello: 600 x 400 mm, Tempo medio tra guasti (MTBF): 50000 h</t>
  </si>
  <si>
    <t>TT-6519RS</t>
  </si>
  <si>
    <t>Monitor Interattivo 65" RS+ Series</t>
  </si>
  <si>
    <t>Monitor Interattivo HELGI P-Series. Touch IR 40 tocchi. USB Type-C Full-Link: esclusivo per HELGI P-Series RDM Advance, con un singolo cavo sarà possibile trasferire 65 W di ricarica, video ed audio fino a 4K, segnale touch del computer e connessione di rete tra il monitor e i dispositivi compatibili. Tecnologia Zero Gap2 di seconda generazione per immagini ancora più nitide con miglior contrasto e riduzione dei riflessi. Filtro di proiezione occhi. RDM-Advance: 1 anno da attivazione incluso, permette la gestione completa del dispositivo da remoto e l'automazione dei processi tramite workflow e alert automatici. 5 anni di garanzia on center, di cui 3 anni on site. Staffa per fissaggio a parete inclusa.</t>
  </si>
  <si>
    <t>HP6520</t>
  </si>
  <si>
    <t>Monitor Interattivo 65" P Series RDM-Advance</t>
  </si>
  <si>
    <t>40 tocchi contemporanei LED ULTRA HD. Touch integrato | Tecnologia ad infrarossi. Speaker 16Wx2 integrati | Sensore di luce ambientale | USB Type-C Full-Link. Tecnologia Zero Gap per consentire immagini più nitide con miglior contrasto e riduzione dei riflessi. Regolazione automatica della luminosità grazie al sensore di luce ambientale. Touch screen a infrarossi anche con guanti o qualsiasi altro oggetto solido. Vetro temperato anti-riflesso. Speaker stereo frontali integrati 16Wx2 | Potenza complessiva di 32W. Processore Dual Core A73 + Dual Core A53 | 3GB RAM, 32GB ROM. Slot compatibile OPS Standard. Licenza inclusa Remote Display Management (1 anno). Software Touch Display+ (Note, Note Plus, Capture) inclusi (Licenza perpetua). Certificazione EnergyStar. 5 anni di garanzia on center, di cui 3 anni on site. Staffa di montaggio inclusa. Modulo wifi incluso.</t>
  </si>
  <si>
    <t>HV6531WM</t>
  </si>
  <si>
    <t>Monitor Inter. 65" V Series RDM-Ready+WiFi+Staffa</t>
  </si>
  <si>
    <t>40 tocchi contemporanei LED ULTRA HD. Touch integrato | Tecnologia ad infrarossi. Speaker 20Wx2 integrati | USB Type-C Full-Link | Android 11. Tecnologia Zero Gap per consentire immagini più nitide con miglior contrasto e riduzione dei riflessi. Regolazione automatica della luminosità grazie al sensore di luce ambientale. Touch screen a infrarossi anche con guanti o qualsiasi altro oggetto solido. Vetro temperato anti-riflesso con spessore 4mm Mohs 7. Speaker stereo frontali integrati 20Wx2 | Potenza complessiva di 40W. Input HDMI 4K. Interfaccia Android in 4K completo. Processore Quad Core A55 | 4GB RAM, 32GB ROM. Licenza inclusa Remote Display Management (1 anno). Software Touch Display+ (Note, Note Plus, Capture) inclusi (Licenza perpetua). 5 anni di garanzia on center, di cui 3 anni on site. Staffa per fissaggio a parete inclusa.</t>
  </si>
  <si>
    <t>HC6520M</t>
  </si>
  <si>
    <t>Monitor Inter. 65" C Series Wi-Fi RDM-Ready+Staffa</t>
  </si>
  <si>
    <t>HC7520M</t>
  </si>
  <si>
    <t>Monitor Inter. 75" C Series Wi-Fi RDM-Ready+Staffa</t>
  </si>
  <si>
    <t>HC8620M</t>
  </si>
  <si>
    <t>Monitor Inter. 86" C Series Wi-Fi RDM-Ready+Staffa</t>
  </si>
  <si>
    <t>2W1E1EA (ligra.cloud)</t>
  </si>
  <si>
    <t>Notebook HP 255 G8, Processore Ryzen5 3500U, Display HD 15.6", RAM 8GB DDR4 2400, SSD 256GB, Windows 10 Pro (National Academic), garanzia 2 anni</t>
  </si>
  <si>
    <t>2V0R0ES</t>
  </si>
  <si>
    <t>Notebook HP 255 G8 Ryzen5 8GB 256GB W10PRO</t>
  </si>
  <si>
    <t>PC | Notebook | Tablet</t>
  </si>
  <si>
    <t>Lenovo V15 ADA (ligra.cloud)</t>
  </si>
  <si>
    <t>Notebook Lenovo con Processore AMD Ryzen5-3500U, Display FHD da 15,6" (1920x1080), 4GB RAM, 256GB SSD M.2, Windows 10 Pro (National Academic)</t>
  </si>
  <si>
    <t>82C7S01600</t>
  </si>
  <si>
    <t>Notebook Lenovo V15 ADA Ryzen5 4GB 256GB W10PRO</t>
  </si>
  <si>
    <t>Notebook HP 255 G8, Processore Ryzen3 3250U, Display HD 15.6", RAM 8GB DDR4 2400, SSD 256GB, Windows 10 Pro (National Academic), garanzia 2 anni</t>
  </si>
  <si>
    <t>2V0Q8ES</t>
  </si>
  <si>
    <t>Notebook HP 255 G8 Ryzen3 8GB 256GB W10PRO</t>
  </si>
  <si>
    <t>Notebook HP 250 G8, Processore UMA i3-1115250, Display FHD 15.6", RAM 4GB DDR4 2666, SSD 256GB, Windows 10 Pro (National Academic), garanzia 2 anni</t>
  </si>
  <si>
    <t xml:space="preserve">43W14EA </t>
  </si>
  <si>
    <t>Notebook HP 250 G8 11th Gen i3 4GB 256GB W10PRO</t>
  </si>
  <si>
    <t>Notebook HP 255 G8, Display HD, Processore AMD Athlon Silver 3050U, RAM 4GB, SSD 256GB, Windows 10 National Academic</t>
  </si>
  <si>
    <t>2V0Q5ES</t>
  </si>
  <si>
    <t>Notebook HP 255 G8 AMD AthSil 4GB 256GB W10PRO</t>
  </si>
  <si>
    <t>Notebook Lenovo V15 ILL con Processore Intel Core i5-1035G1, Display FHD da 15.6" (1920x1080), 8GB RAM, 256GB SSD M.2 , Sistema operativo Windows 10 Pro</t>
  </si>
  <si>
    <t>82C500A3IX</t>
  </si>
  <si>
    <t>Notebook Lenovo V15 IIL Intel i5 8GB 256GB W10PRO</t>
  </si>
  <si>
    <t>Con un corpo interamente in metallo e un design ultramoderno, Tab M10 FHD Plus di seconda generazione si distingue nel panorama dei tablet. Lo schermo Full HD da 26,16 cm (10,3") e i due altoparlanti con Dolby Atmos® ti offrono momenti di intrattenimento davvero coinvolgenti. 
Lenovo Tab M10 Plus. Dimensioni schermo: 26,16 cm (10.3"), Risoluzione del display: 1920x1200 Pixel, Tecnologia display: IPS. Capacità memoria interna: 64 GB. Frequenza del processore: 2,3 GHz, Famiglia processore: Mediatek, Modello del processore: Helio P22T. RAM installata: 4 GB. Risoluzione fotocamera posteriore (numerico): 8 MP, Risoluzione fotocamera frontale (numerico): 5 MP. Wi-Fi standard: Wi-Fi 5 (802.11ac). Slot Nano-SIM + SD Card. Peso: 460 g. Batteria: 5000 mAh Sistema operativo incluso: Android 9. Colore del prodotto: Grigio</t>
  </si>
  <si>
    <t>ZA5T0302SE</t>
  </si>
  <si>
    <t>Lenovo Tab M10 Plus 10.3" WiFi Android 9 FHD</t>
  </si>
  <si>
    <t>Dimensione Tot. Supporti : 256 GB
Tipo Supporto 1 : SSD (Solid State Disk)
Tecnologia del processore : Intel Core i5
Lunghezza diagonale : 23,8 in
Touch Screen : No
RAM Installata : 8 GB
Versione S.O. : Professional</t>
  </si>
  <si>
    <t>12B0000CIX</t>
  </si>
  <si>
    <t>PC All-in-one Lenovo ThinkCentre neo 30a 24"</t>
  </si>
  <si>
    <t>Note</t>
  </si>
  <si>
    <t>Brochure del prodotto</t>
  </si>
  <si>
    <t>Totale IVA inclusa</t>
  </si>
  <si>
    <t>Prezzo unitario (inclusa IVA)</t>
  </si>
  <si>
    <t>Prezzo unitario (esclusa IVA)</t>
  </si>
  <si>
    <t>Numero</t>
  </si>
  <si>
    <t>Descrizione dettagliata del prodotto</t>
  </si>
  <si>
    <t>Codice</t>
  </si>
  <si>
    <t>Prodotto</t>
  </si>
  <si>
    <t>Tipologia di prodotto</t>
  </si>
  <si>
    <t>Tipologia di istituto</t>
  </si>
  <si>
    <t>ATTENZIONE: se la cella diventa rossa significa che è stato superato il massimo consentito dal progetto</t>
  </si>
  <si>
    <t>Totale progetto</t>
  </si>
  <si>
    <t>Spese di coordinamento e gestione amministrativa (max 5% del contributo assegnato e rendicontato)</t>
  </si>
  <si>
    <t>mepa.tts@tt-services.it</t>
  </si>
  <si>
    <t xml:space="preserve">INFORMAZIONI: </t>
  </si>
  <si>
    <t>Totale beni e servizi</t>
  </si>
  <si>
    <t>Spesa massima consentita</t>
  </si>
  <si>
    <t>TECNOLOGIE DIGITALI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</si>
</sst>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quot;€&quot;\ #,##0.00"/>
  </numFmts>
  <fonts count="9" x14ac:knownFonts="1">
    <font>
      <sz val="11"/>
      <color theme="1"/>
      <name val="Calibri"/>
      <family val="2"/>
      <scheme val="minor"/>
    </font>
    <font>
      <sz val="11"/>
      <color theme="1"/>
      <name val="Calibri"/>
      <family val="2"/>
      <scheme val="minor"/>
    </font>
    <font>
      <sz val="11"/>
      <color theme="1"/>
      <name val="Roboto"/>
    </font>
    <font>
      <u/>
      <sz val="11"/>
      <color theme="10"/>
      <name val="Calibri"/>
      <family val="2"/>
      <scheme val="minor"/>
    </font>
    <font>
      <b/>
      <sz val="12"/>
      <name val="Roboto"/>
    </font>
    <font>
      <b/>
      <sz val="11"/>
      <color theme="1"/>
      <name val="Roboto"/>
    </font>
    <font>
      <b/>
      <sz val="12"/>
      <color theme="1"/>
      <name val="Roboto"/>
    </font>
    <font>
      <u/>
      <sz val="14"/>
      <color theme="10"/>
      <name val="Calibri"/>
      <family val="2"/>
      <scheme val="minor"/>
    </font>
    <font>
      <b/>
      <sz val="20"/>
      <color rgb="FF1268B1"/>
      <name val="Roboto"/>
    </font>
  </fonts>
  <fills count="4">
    <fill>
      <patternFill patternType="none"/>
    </fill>
    <fill>
      <patternFill patternType="gray125"/>
    </fill>
    <fill>
      <patternFill patternType="solid">
        <fgColor theme="0"/>
        <bgColor indexed="64"/>
      </patternFill>
    </fill>
    <fill>
      <patternFill patternType="solid">
        <fgColor rgb="FFFC9C0B"/>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32">
    <xf numFmtId="0" fontId="0" fillId="0" borderId="0" xfId="0"/>
    <xf numFmtId="0" fontId="2" fillId="2" borderId="0" xfId="0" applyFont="1" applyFill="1"/>
    <xf numFmtId="0" fontId="2" fillId="2" borderId="0" xfId="0" applyFont="1" applyFill="1" applyAlignment="1">
      <alignment horizontal="left" vertical="top"/>
    </xf>
    <xf numFmtId="0" fontId="2" fillId="2" borderId="0" xfId="0" applyFont="1" applyFill="1" applyAlignment="1">
      <alignment horizontal="center" vertical="top" wrapText="1"/>
    </xf>
    <xf numFmtId="44" fontId="2" fillId="2" borderId="0" xfId="1" applyFont="1" applyFill="1" applyAlignment="1">
      <alignment horizontal="left" vertical="top" wrapText="1"/>
    </xf>
    <xf numFmtId="0" fontId="2" fillId="2" borderId="0" xfId="0" applyFont="1" applyFill="1" applyAlignment="1">
      <alignment horizontal="center" vertical="top"/>
    </xf>
    <xf numFmtId="0" fontId="2" fillId="2" borderId="0" xfId="0" applyFont="1" applyFill="1" applyAlignment="1">
      <alignment horizontal="left" vertical="top" wrapText="1"/>
    </xf>
    <xf numFmtId="0" fontId="2" fillId="2" borderId="0" xfId="0" applyFont="1" applyFill="1" applyAlignment="1">
      <alignment wrapText="1"/>
    </xf>
    <xf numFmtId="0" fontId="2" fillId="2" borderId="1" xfId="0" applyFont="1" applyFill="1" applyBorder="1" applyAlignment="1">
      <alignment horizontal="left" vertical="center" wrapText="1"/>
    </xf>
    <xf numFmtId="164" fontId="3" fillId="0" borderId="1" xfId="2" applyNumberFormat="1" applyFill="1" applyBorder="1" applyAlignment="1">
      <alignment horizontal="center" vertical="center"/>
    </xf>
    <xf numFmtId="44" fontId="2" fillId="2" borderId="1" xfId="1"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44" fontId="2" fillId="2" borderId="1"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2" applyFill="1" applyBorder="1" applyAlignment="1">
      <alignment horizontal="center" vertical="center" wrapText="1"/>
    </xf>
    <xf numFmtId="0" fontId="2" fillId="2" borderId="0" xfId="0" applyFont="1" applyFill="1" applyAlignment="1">
      <alignment horizontal="left" vertical="center"/>
    </xf>
    <xf numFmtId="0" fontId="3" fillId="0" borderId="1" xfId="2" applyBorder="1" applyAlignment="1">
      <alignment horizontal="center" vertical="center"/>
    </xf>
    <xf numFmtId="44" fontId="4" fillId="3" borderId="1" xfId="1"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0" xfId="0" applyFont="1" applyFill="1" applyAlignment="1">
      <alignment horizontal="left" vertical="top" wrapText="1"/>
    </xf>
    <xf numFmtId="0" fontId="5" fillId="2" borderId="0" xfId="0" applyFont="1" applyFill="1" applyAlignment="1">
      <alignment horizontal="left" vertical="top"/>
    </xf>
    <xf numFmtId="44" fontId="6" fillId="3" borderId="3" xfId="1" applyFont="1" applyFill="1" applyBorder="1" applyAlignment="1">
      <alignment horizontal="left" vertical="center" wrapText="1"/>
    </xf>
    <xf numFmtId="0" fontId="6" fillId="3" borderId="3" xfId="0" applyFont="1" applyFill="1" applyBorder="1" applyAlignment="1">
      <alignment horizontal="left" vertical="center" wrapText="1"/>
    </xf>
    <xf numFmtId="44" fontId="6" fillId="3" borderId="1" xfId="1" applyFont="1" applyFill="1" applyBorder="1" applyAlignment="1">
      <alignment horizontal="left" vertical="center" wrapText="1"/>
    </xf>
    <xf numFmtId="0" fontId="6" fillId="3" borderId="1" xfId="0" applyFont="1" applyFill="1" applyBorder="1" applyAlignment="1">
      <alignment horizontal="left" vertical="center" wrapText="1"/>
    </xf>
    <xf numFmtId="44" fontId="7" fillId="2" borderId="0" xfId="2" applyNumberFormat="1" applyFont="1" applyFill="1" applyAlignment="1">
      <alignment horizontal="left" vertical="center" wrapText="1"/>
    </xf>
    <xf numFmtId="44" fontId="2" fillId="2" borderId="0" xfId="1" applyFont="1" applyFill="1" applyAlignment="1">
      <alignment horizontal="right" vertical="center" wrapText="1"/>
    </xf>
    <xf numFmtId="0" fontId="8" fillId="2" borderId="0" xfId="0" applyFont="1" applyFill="1" applyAlignment="1">
      <alignment horizontal="center" vertical="center" wrapText="1"/>
    </xf>
  </cellXfs>
  <cellStyles count="3">
    <cellStyle name="Collegamento ipertestuale" xfId="2" builtinId="8"/>
    <cellStyle name="Normale" xfId="0" builtinId="0"/>
    <cellStyle name="Valuta" xfId="1" builtin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2811183</xdr:colOff>
      <xdr:row>0</xdr:row>
      <xdr:rowOff>762000</xdr:rowOff>
    </xdr:from>
    <xdr:ext cx="3200400" cy="787598"/>
    <xdr:pic>
      <xdr:nvPicPr>
        <xdr:cNvPr id="2" name="Immagine 1">
          <a:extLst>
            <a:ext uri="{FF2B5EF4-FFF2-40B4-BE49-F238E27FC236}">
              <a16:creationId xmlns:a16="http://schemas.microsoft.com/office/drawing/2014/main" id="{3D14C897-99CC-459D-8343-7005B666F6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9308" y="190500"/>
          <a:ext cx="3200400" cy="787598"/>
        </a:xfrm>
        <a:prstGeom prst="rect">
          <a:avLst/>
        </a:prstGeom>
      </xdr:spPr>
    </xdr:pic>
    <xdr:clientData/>
  </xdr:oneCellAnchor>
  <xdr:oneCellAnchor>
    <xdr:from>
      <xdr:col>4</xdr:col>
      <xdr:colOff>752475</xdr:colOff>
      <xdr:row>0</xdr:row>
      <xdr:rowOff>855755</xdr:rowOff>
    </xdr:from>
    <xdr:ext cx="1638300" cy="666750"/>
    <xdr:pic>
      <xdr:nvPicPr>
        <xdr:cNvPr id="3" name="Immagine 2">
          <a:extLst>
            <a:ext uri="{FF2B5EF4-FFF2-40B4-BE49-F238E27FC236}">
              <a16:creationId xmlns:a16="http://schemas.microsoft.com/office/drawing/2014/main" id="{58270669-B905-4E62-9E9F-FB8010FBDA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48000" y="189005"/>
          <a:ext cx="1638300" cy="66675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igra.cloud/app/zoocat_image.php?url_pdf=aHR0cHM6Ly9teS5saWdyYS5pdC9saWdyYTQwL2Rtcy9BcmVhJTIwVGVjbmljYS9NSUNLRVIvQnJvY2h1cmVzL0lUL01LLTEwVy5wZGY=&amp;type=infinity" TargetMode="External"/><Relationship Id="rId7" Type="http://schemas.openxmlformats.org/officeDocument/2006/relationships/drawing" Target="../drawings/drawing1.xml"/><Relationship Id="rId2" Type="http://schemas.openxmlformats.org/officeDocument/2006/relationships/hyperlink" Target="https://www.ligra.cloud/app/zoocat_image.php?url_pdf=aHR0cHM6Ly9teS5saWdyYS5pdC9saWdyYTQwL2Rtcy9BcmVhJTIwVGVjbmljYS9IRUxHSS9Ccm9jaHVyZXMvSVQvSFA2NTIwJTIwLSUyMFAtU2VyaWVzJTIwLSUyMDY1LUlUXzI1MDIyMi5wZGY=&amp;type=infinity" TargetMode="External"/><Relationship Id="rId1" Type="http://schemas.openxmlformats.org/officeDocument/2006/relationships/hyperlink" Target="https://www.ligra.cloud/app/zoocat_image.php?url_pdf=aHR0cHM6Ly9pbmlzaG9wLmNvbS9vYmplY3RzL21tb185OTI2ODAyOV8xNjUwMDM2OTY0XzAzMDVfMTY0NjEucGRm&amp;type=pdf" TargetMode="External"/><Relationship Id="rId6" Type="http://schemas.openxmlformats.org/officeDocument/2006/relationships/printerSettings" Target="../printerSettings/printerSettings1.bin"/><Relationship Id="rId5" Type="http://schemas.openxmlformats.org/officeDocument/2006/relationships/hyperlink" Target="mailto:mepa.tts@tt-services.it" TargetMode="External"/><Relationship Id="rId4" Type="http://schemas.openxmlformats.org/officeDocument/2006/relationships/hyperlink" Target="https://www.ligra.cloud/app/zoocat_image.php?url_pdf=aHR0cHM6Ly9teS5saWdyYS5pdC9saWdyYTQwL2Rtcy9BcmVhJTIwVGVjbmljYS9BVkVSL0Jyb2NodXJlcy9JVC82MVBXMzAwMDAwQUolMjAtSVQucGRm&amp;type=infin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tabSelected="1" workbookViewId="0">
      <selection sqref="A1:E1"/>
    </sheetView>
  </sheetViews>
  <sheetFormatPr defaultColWidth="9.140625" defaultRowHeight="15" x14ac:dyDescent="0.25"/>
  <cols>
    <col min="1" max="2" width="40.7109375" style="7" customWidth="1"/>
    <col min="3" max="4" width="25.7109375" style="6" customWidth="1"/>
    <col min="5" max="5" width="100.7109375" style="6" customWidth="1"/>
    <col min="6" max="6" width="10.7109375" style="5" customWidth="1"/>
    <col min="7" max="7" width="19.5703125" style="4" bestFit="1" customWidth="1"/>
    <col min="8" max="8" width="19.140625" style="4" bestFit="1" customWidth="1"/>
    <col min="9" max="9" width="15.7109375" style="4" customWidth="1"/>
    <col min="10" max="10" width="24.28515625" style="3" customWidth="1"/>
    <col min="11" max="11" width="70.7109375" style="2" customWidth="1"/>
    <col min="12" max="23" width="9.140625" style="2"/>
    <col min="24" max="16384" width="9.140625" style="1"/>
  </cols>
  <sheetData>
    <row r="1" spans="1:11" ht="140.1" customHeight="1" x14ac:dyDescent="0.25">
      <c r="A1" s="31" t="s">
        <v>223</v>
      </c>
      <c r="B1" s="31"/>
      <c r="C1" s="31"/>
      <c r="D1" s="31"/>
      <c r="E1" s="31"/>
    </row>
    <row r="2" spans="1:11" ht="15.75" x14ac:dyDescent="0.25">
      <c r="A2" s="28" t="s">
        <v>222</v>
      </c>
      <c r="B2" s="28"/>
      <c r="C2" s="27">
        <v>0</v>
      </c>
    </row>
    <row r="3" spans="1:11" ht="18.75" x14ac:dyDescent="0.25">
      <c r="A3" s="28" t="s">
        <v>221</v>
      </c>
      <c r="B3" s="28"/>
      <c r="C3" s="27">
        <f>SUM(I9:I70)</f>
        <v>0</v>
      </c>
      <c r="D3" s="30" t="s">
        <v>220</v>
      </c>
      <c r="E3" s="29" t="s">
        <v>219</v>
      </c>
    </row>
    <row r="4" spans="1:11" ht="47.25" x14ac:dyDescent="0.25">
      <c r="A4" s="28" t="s">
        <v>218</v>
      </c>
      <c r="B4" s="28"/>
      <c r="C4" s="27">
        <v>0</v>
      </c>
      <c r="E4" s="23"/>
    </row>
    <row r="5" spans="1:11" ht="15.75" x14ac:dyDescent="0.25">
      <c r="A5" s="26" t="s">
        <v>217</v>
      </c>
      <c r="B5" s="26"/>
      <c r="C5" s="25">
        <f>C3+C4</f>
        <v>0</v>
      </c>
      <c r="D5" s="24" t="s">
        <v>216</v>
      </c>
      <c r="E5" s="23"/>
    </row>
    <row r="6" spans="1:11" x14ac:dyDescent="0.25">
      <c r="A6" s="22"/>
      <c r="B6" s="22"/>
      <c r="C6" s="21"/>
    </row>
    <row r="8" spans="1:11" s="2" customFormat="1" ht="31.5" x14ac:dyDescent="0.25">
      <c r="A8" s="20" t="s">
        <v>215</v>
      </c>
      <c r="B8" s="20" t="s">
        <v>214</v>
      </c>
      <c r="C8" s="20" t="s">
        <v>213</v>
      </c>
      <c r="D8" s="20" t="s">
        <v>212</v>
      </c>
      <c r="E8" s="20" t="s">
        <v>211</v>
      </c>
      <c r="F8" s="19" t="s">
        <v>210</v>
      </c>
      <c r="G8" s="18" t="s">
        <v>209</v>
      </c>
      <c r="H8" s="18" t="s">
        <v>208</v>
      </c>
      <c r="I8" s="18" t="s">
        <v>207</v>
      </c>
      <c r="J8" s="18" t="s">
        <v>206</v>
      </c>
      <c r="K8" s="18" t="s">
        <v>205</v>
      </c>
    </row>
    <row r="9" spans="1:11" s="16" customFormat="1" ht="105" x14ac:dyDescent="0.25">
      <c r="A9" s="8" t="s">
        <v>7</v>
      </c>
      <c r="B9" s="14" t="s">
        <v>182</v>
      </c>
      <c r="C9" s="14" t="s">
        <v>204</v>
      </c>
      <c r="D9" s="14" t="s">
        <v>203</v>
      </c>
      <c r="E9" s="14" t="s">
        <v>202</v>
      </c>
      <c r="F9" s="11"/>
      <c r="G9" s="13">
        <v>760</v>
      </c>
      <c r="H9" s="13">
        <f>G9*1.22</f>
        <v>927.19999999999993</v>
      </c>
      <c r="I9" s="13">
        <f>F9*H9</f>
        <v>0</v>
      </c>
      <c r="J9" s="15"/>
      <c r="K9" s="12" t="s">
        <v>1</v>
      </c>
    </row>
    <row r="10" spans="1:11" s="16" customFormat="1" ht="135" x14ac:dyDescent="0.25">
      <c r="A10" s="8" t="s">
        <v>7</v>
      </c>
      <c r="B10" s="14" t="s">
        <v>182</v>
      </c>
      <c r="C10" s="14" t="s">
        <v>201</v>
      </c>
      <c r="D10" s="14" t="s">
        <v>200</v>
      </c>
      <c r="E10" s="14" t="s">
        <v>199</v>
      </c>
      <c r="F10" s="11"/>
      <c r="G10" s="13">
        <v>203.4</v>
      </c>
      <c r="H10" s="13">
        <f>G10*1.22</f>
        <v>248.148</v>
      </c>
      <c r="I10" s="13">
        <f>F10*H10</f>
        <v>0</v>
      </c>
      <c r="J10" s="15" t="s">
        <v>2</v>
      </c>
      <c r="K10" s="12" t="s">
        <v>1</v>
      </c>
    </row>
    <row r="11" spans="1:11" s="16" customFormat="1" ht="45" x14ac:dyDescent="0.25">
      <c r="A11" s="8" t="s">
        <v>7</v>
      </c>
      <c r="B11" s="14" t="s">
        <v>182</v>
      </c>
      <c r="C11" s="14" t="s">
        <v>198</v>
      </c>
      <c r="D11" s="14" t="s">
        <v>197</v>
      </c>
      <c r="E11" s="14" t="s">
        <v>196</v>
      </c>
      <c r="F11" s="11"/>
      <c r="G11" s="13">
        <v>550</v>
      </c>
      <c r="H11" s="13">
        <f>G11*1.22</f>
        <v>671</v>
      </c>
      <c r="I11" s="13">
        <f>F11*H11</f>
        <v>0</v>
      </c>
      <c r="J11" s="9"/>
      <c r="K11" s="12" t="s">
        <v>1</v>
      </c>
    </row>
    <row r="12" spans="1:11" s="16" customFormat="1" ht="45" x14ac:dyDescent="0.25">
      <c r="A12" s="8" t="s">
        <v>7</v>
      </c>
      <c r="B12" s="14" t="s">
        <v>182</v>
      </c>
      <c r="C12" s="14" t="s">
        <v>195</v>
      </c>
      <c r="D12" s="14" t="s">
        <v>194</v>
      </c>
      <c r="E12" s="14" t="s">
        <v>193</v>
      </c>
      <c r="F12" s="11"/>
      <c r="G12" s="13">
        <v>316</v>
      </c>
      <c r="H12" s="13">
        <f>G12*1.22</f>
        <v>385.52</v>
      </c>
      <c r="I12" s="13">
        <f>F12*H12</f>
        <v>0</v>
      </c>
      <c r="J12" s="9" t="s">
        <v>178</v>
      </c>
      <c r="K12" s="12" t="s">
        <v>1</v>
      </c>
    </row>
    <row r="13" spans="1:11" s="16" customFormat="1" ht="45" x14ac:dyDescent="0.25">
      <c r="B13" s="14" t="s">
        <v>182</v>
      </c>
      <c r="C13" s="14" t="s">
        <v>192</v>
      </c>
      <c r="D13" s="14" t="s">
        <v>191</v>
      </c>
      <c r="E13" s="14" t="s">
        <v>190</v>
      </c>
      <c r="F13" s="11"/>
      <c r="G13" s="13">
        <v>403</v>
      </c>
      <c r="H13" s="13">
        <f>G13*1.22</f>
        <v>491.65999999999997</v>
      </c>
      <c r="I13" s="13">
        <f>F13*H13</f>
        <v>0</v>
      </c>
      <c r="J13" s="9" t="s">
        <v>178</v>
      </c>
      <c r="K13" s="12" t="s">
        <v>1</v>
      </c>
    </row>
    <row r="14" spans="1:11" s="16" customFormat="1" ht="45" x14ac:dyDescent="0.25">
      <c r="A14" s="8" t="s">
        <v>7</v>
      </c>
      <c r="B14" s="14" t="s">
        <v>182</v>
      </c>
      <c r="C14" s="14" t="s">
        <v>189</v>
      </c>
      <c r="D14" s="14" t="s">
        <v>188</v>
      </c>
      <c r="E14" s="14" t="s">
        <v>187</v>
      </c>
      <c r="F14" s="11"/>
      <c r="G14" s="13">
        <v>386</v>
      </c>
      <c r="H14" s="13">
        <f>G14*1.22</f>
        <v>470.92</v>
      </c>
      <c r="I14" s="13">
        <f>F14*H14</f>
        <v>0</v>
      </c>
      <c r="J14" s="9" t="s">
        <v>178</v>
      </c>
      <c r="K14" s="12" t="s">
        <v>1</v>
      </c>
    </row>
    <row r="15" spans="1:11" s="16" customFormat="1" ht="45" x14ac:dyDescent="0.25">
      <c r="A15" s="8" t="s">
        <v>7</v>
      </c>
      <c r="B15" s="14" t="s">
        <v>182</v>
      </c>
      <c r="C15" s="14" t="s">
        <v>186</v>
      </c>
      <c r="D15" s="14" t="s">
        <v>185</v>
      </c>
      <c r="E15" s="14" t="s">
        <v>184</v>
      </c>
      <c r="F15" s="11"/>
      <c r="G15" s="13">
        <v>424</v>
      </c>
      <c r="H15" s="13">
        <f>G15*1.22</f>
        <v>517.28</v>
      </c>
      <c r="I15" s="13">
        <f>F15*H15</f>
        <v>0</v>
      </c>
      <c r="J15" s="9" t="s">
        <v>183</v>
      </c>
      <c r="K15" s="12" t="s">
        <v>1</v>
      </c>
    </row>
    <row r="16" spans="1:11" s="16" customFormat="1" ht="45" x14ac:dyDescent="0.25">
      <c r="A16" s="8" t="s">
        <v>7</v>
      </c>
      <c r="B16" s="14" t="s">
        <v>182</v>
      </c>
      <c r="C16" s="14" t="s">
        <v>181</v>
      </c>
      <c r="D16" s="14" t="s">
        <v>180</v>
      </c>
      <c r="E16" s="14" t="s">
        <v>179</v>
      </c>
      <c r="F16" s="11"/>
      <c r="G16" s="13">
        <v>443</v>
      </c>
      <c r="H16" s="13">
        <f>G16*1.22</f>
        <v>540.46</v>
      </c>
      <c r="I16" s="13">
        <f>F16*H16</f>
        <v>0</v>
      </c>
      <c r="J16" s="9" t="s">
        <v>178</v>
      </c>
      <c r="K16" s="12" t="s">
        <v>1</v>
      </c>
    </row>
    <row r="17" spans="1:11" s="16" customFormat="1" ht="135" x14ac:dyDescent="0.25">
      <c r="A17" s="8" t="s">
        <v>7</v>
      </c>
      <c r="B17" s="14" t="s">
        <v>158</v>
      </c>
      <c r="C17" s="14" t="s">
        <v>177</v>
      </c>
      <c r="D17" s="14" t="s">
        <v>176</v>
      </c>
      <c r="E17" s="14" t="s">
        <v>171</v>
      </c>
      <c r="F17" s="11"/>
      <c r="G17" s="13">
        <v>3000</v>
      </c>
      <c r="H17" s="13">
        <f>G17*1.22</f>
        <v>3660</v>
      </c>
      <c r="I17" s="13">
        <f>F17*H17</f>
        <v>0</v>
      </c>
      <c r="J17" s="9" t="s">
        <v>2</v>
      </c>
      <c r="K17" s="12" t="s">
        <v>1</v>
      </c>
    </row>
    <row r="18" spans="1:11" s="16" customFormat="1" ht="135" x14ac:dyDescent="0.25">
      <c r="A18" s="8" t="s">
        <v>7</v>
      </c>
      <c r="B18" s="14" t="s">
        <v>158</v>
      </c>
      <c r="C18" s="14" t="s">
        <v>175</v>
      </c>
      <c r="D18" s="14" t="s">
        <v>174</v>
      </c>
      <c r="E18" s="14" t="s">
        <v>171</v>
      </c>
      <c r="F18" s="11"/>
      <c r="G18" s="13">
        <v>2100</v>
      </c>
      <c r="H18" s="13">
        <f>G18*1.22</f>
        <v>2562</v>
      </c>
      <c r="I18" s="13">
        <f>F18*H18</f>
        <v>0</v>
      </c>
      <c r="J18" s="17" t="s">
        <v>2</v>
      </c>
      <c r="K18" s="12" t="s">
        <v>1</v>
      </c>
    </row>
    <row r="19" spans="1:11" s="16" customFormat="1" ht="135" x14ac:dyDescent="0.25">
      <c r="A19" s="8" t="s">
        <v>7</v>
      </c>
      <c r="B19" s="14" t="s">
        <v>158</v>
      </c>
      <c r="C19" s="14" t="s">
        <v>173</v>
      </c>
      <c r="D19" s="14" t="s">
        <v>172</v>
      </c>
      <c r="E19" s="14" t="s">
        <v>171</v>
      </c>
      <c r="F19" s="11"/>
      <c r="G19" s="13">
        <v>1500</v>
      </c>
      <c r="H19" s="13">
        <f>G19*1.22</f>
        <v>1830</v>
      </c>
      <c r="I19" s="13">
        <f>F19*H19</f>
        <v>0</v>
      </c>
      <c r="J19" s="17" t="s">
        <v>2</v>
      </c>
      <c r="K19" s="12" t="s">
        <v>1</v>
      </c>
    </row>
    <row r="20" spans="1:11" s="16" customFormat="1" ht="135" x14ac:dyDescent="0.25">
      <c r="A20" s="8" t="s">
        <v>7</v>
      </c>
      <c r="B20" s="14" t="s">
        <v>158</v>
      </c>
      <c r="C20" s="14" t="s">
        <v>170</v>
      </c>
      <c r="D20" s="14" t="s">
        <v>169</v>
      </c>
      <c r="E20" s="14" t="s">
        <v>168</v>
      </c>
      <c r="F20" s="11"/>
      <c r="G20" s="13">
        <v>1244</v>
      </c>
      <c r="H20" s="13">
        <f>G20*1.22</f>
        <v>1517.68</v>
      </c>
      <c r="I20" s="13">
        <f>F20*H20</f>
        <v>0</v>
      </c>
      <c r="J20" s="17" t="s">
        <v>2</v>
      </c>
      <c r="K20" s="12" t="s">
        <v>1</v>
      </c>
    </row>
    <row r="21" spans="1:11" s="16" customFormat="1" ht="120" x14ac:dyDescent="0.25">
      <c r="A21" s="8" t="s">
        <v>7</v>
      </c>
      <c r="B21" s="14" t="s">
        <v>158</v>
      </c>
      <c r="C21" s="14" t="s">
        <v>167</v>
      </c>
      <c r="D21" s="14" t="s">
        <v>166</v>
      </c>
      <c r="E21" s="14" t="s">
        <v>165</v>
      </c>
      <c r="F21" s="11"/>
      <c r="G21" s="13">
        <v>1800</v>
      </c>
      <c r="H21" s="13">
        <f>G21*1.22</f>
        <v>2196</v>
      </c>
      <c r="I21" s="13">
        <f>F21*H21</f>
        <v>0</v>
      </c>
      <c r="J21" s="17" t="s">
        <v>2</v>
      </c>
      <c r="K21" s="12" t="s">
        <v>1</v>
      </c>
    </row>
    <row r="22" spans="1:11" s="16" customFormat="1" ht="90" x14ac:dyDescent="0.25">
      <c r="A22" s="8" t="s">
        <v>7</v>
      </c>
      <c r="B22" s="14" t="s">
        <v>158</v>
      </c>
      <c r="C22" s="14" t="s">
        <v>164</v>
      </c>
      <c r="D22" s="14" t="s">
        <v>163</v>
      </c>
      <c r="E22" s="14" t="s">
        <v>162</v>
      </c>
      <c r="F22" s="11"/>
      <c r="G22" s="13">
        <v>2120</v>
      </c>
      <c r="H22" s="13">
        <f>G22*1.22</f>
        <v>2586.4</v>
      </c>
      <c r="I22" s="13">
        <f>F22*H22</f>
        <v>0</v>
      </c>
      <c r="J22" s="17" t="s">
        <v>2</v>
      </c>
      <c r="K22" s="12" t="s">
        <v>1</v>
      </c>
    </row>
    <row r="23" spans="1:11" s="16" customFormat="1" ht="90" x14ac:dyDescent="0.25">
      <c r="A23" s="8" t="s">
        <v>7</v>
      </c>
      <c r="B23" s="14" t="s">
        <v>158</v>
      </c>
      <c r="C23" s="14" t="s">
        <v>161</v>
      </c>
      <c r="D23" s="14" t="s">
        <v>160</v>
      </c>
      <c r="E23" s="14" t="s">
        <v>159</v>
      </c>
      <c r="F23" s="11"/>
      <c r="G23" s="13">
        <v>3450</v>
      </c>
      <c r="H23" s="13">
        <f>G23*1.22</f>
        <v>4209</v>
      </c>
      <c r="I23" s="13">
        <f>F23*H23</f>
        <v>0</v>
      </c>
      <c r="J23" s="17" t="s">
        <v>2</v>
      </c>
      <c r="K23" s="12" t="s">
        <v>1</v>
      </c>
    </row>
    <row r="24" spans="1:11" s="16" customFormat="1" ht="90" x14ac:dyDescent="0.25">
      <c r="A24" s="8" t="s">
        <v>7</v>
      </c>
      <c r="B24" s="14" t="s">
        <v>158</v>
      </c>
      <c r="C24" s="14" t="s">
        <v>157</v>
      </c>
      <c r="D24" s="14" t="s">
        <v>156</v>
      </c>
      <c r="E24" s="14" t="s">
        <v>155</v>
      </c>
      <c r="F24" s="11"/>
      <c r="G24" s="13">
        <v>5186</v>
      </c>
      <c r="H24" s="13">
        <f>G24*1.22</f>
        <v>6326.92</v>
      </c>
      <c r="I24" s="13">
        <f>F24*H24</f>
        <v>0</v>
      </c>
      <c r="J24" s="17" t="s">
        <v>2</v>
      </c>
      <c r="K24" s="12" t="s">
        <v>1</v>
      </c>
    </row>
    <row r="25" spans="1:11" s="16" customFormat="1" ht="225" x14ac:dyDescent="0.25">
      <c r="A25" s="8" t="s">
        <v>7</v>
      </c>
      <c r="B25" s="14" t="s">
        <v>150</v>
      </c>
      <c r="C25" s="14" t="s">
        <v>154</v>
      </c>
      <c r="D25" s="14" t="s">
        <v>153</v>
      </c>
      <c r="E25" s="14" t="s">
        <v>147</v>
      </c>
      <c r="F25" s="11"/>
      <c r="G25" s="13">
        <v>990</v>
      </c>
      <c r="H25" s="13">
        <f>G25*1.22</f>
        <v>1207.8</v>
      </c>
      <c r="I25" s="13">
        <f>F25*H25</f>
        <v>0</v>
      </c>
      <c r="J25" s="17" t="s">
        <v>2</v>
      </c>
      <c r="K25" s="12" t="s">
        <v>1</v>
      </c>
    </row>
    <row r="26" spans="1:11" s="16" customFormat="1" ht="225" x14ac:dyDescent="0.25">
      <c r="A26" s="8" t="s">
        <v>7</v>
      </c>
      <c r="B26" s="14" t="s">
        <v>150</v>
      </c>
      <c r="C26" s="14" t="s">
        <v>152</v>
      </c>
      <c r="D26" s="14" t="s">
        <v>151</v>
      </c>
      <c r="E26" s="14" t="s">
        <v>147</v>
      </c>
      <c r="F26" s="11"/>
      <c r="G26" s="13">
        <v>1390</v>
      </c>
      <c r="H26" s="13">
        <f>G26*1.22</f>
        <v>1695.8</v>
      </c>
      <c r="I26" s="13">
        <f>F26*H26</f>
        <v>0</v>
      </c>
      <c r="J26" s="9" t="s">
        <v>2</v>
      </c>
      <c r="K26" s="12" t="s">
        <v>1</v>
      </c>
    </row>
    <row r="27" spans="1:11" s="16" customFormat="1" ht="225" x14ac:dyDescent="0.25">
      <c r="A27" s="8" t="s">
        <v>7</v>
      </c>
      <c r="B27" s="14" t="s">
        <v>150</v>
      </c>
      <c r="C27" s="14" t="s">
        <v>149</v>
      </c>
      <c r="D27" s="14" t="s">
        <v>148</v>
      </c>
      <c r="E27" s="14" t="s">
        <v>147</v>
      </c>
      <c r="F27" s="11"/>
      <c r="G27" s="13">
        <v>1890</v>
      </c>
      <c r="H27" s="13">
        <f>G27*1.22</f>
        <v>2305.7999999999997</v>
      </c>
      <c r="I27" s="13">
        <f>F27*H27</f>
        <v>0</v>
      </c>
      <c r="J27" s="9" t="s">
        <v>2</v>
      </c>
      <c r="K27" s="12" t="s">
        <v>1</v>
      </c>
    </row>
    <row r="28" spans="1:11" s="16" customFormat="1" ht="120" x14ac:dyDescent="0.25">
      <c r="A28" s="8" t="s">
        <v>7</v>
      </c>
      <c r="B28" s="14" t="s">
        <v>137</v>
      </c>
      <c r="C28" s="14" t="s">
        <v>146</v>
      </c>
      <c r="D28" s="14" t="s">
        <v>145</v>
      </c>
      <c r="E28" s="14" t="s">
        <v>144</v>
      </c>
      <c r="F28" s="11"/>
      <c r="G28" s="13">
        <v>1231</v>
      </c>
      <c r="H28" s="13">
        <f>G28*1.22</f>
        <v>1501.82</v>
      </c>
      <c r="I28" s="13">
        <f>F28*H28</f>
        <v>0</v>
      </c>
      <c r="J28" s="9" t="s">
        <v>2</v>
      </c>
      <c r="K28" s="12" t="s">
        <v>1</v>
      </c>
    </row>
    <row r="29" spans="1:11" s="16" customFormat="1" ht="105" x14ac:dyDescent="0.25">
      <c r="A29" s="8" t="s">
        <v>7</v>
      </c>
      <c r="B29" s="14" t="s">
        <v>137</v>
      </c>
      <c r="C29" s="14" t="s">
        <v>143</v>
      </c>
      <c r="D29" s="14" t="s">
        <v>142</v>
      </c>
      <c r="E29" s="14" t="s">
        <v>141</v>
      </c>
      <c r="F29" s="11"/>
      <c r="G29" s="13">
        <v>718</v>
      </c>
      <c r="H29" s="13">
        <f>G29*1.22</f>
        <v>875.96</v>
      </c>
      <c r="I29" s="13">
        <f>F29*H29</f>
        <v>0</v>
      </c>
      <c r="J29" s="9" t="s">
        <v>2</v>
      </c>
      <c r="K29" s="12" t="s">
        <v>1</v>
      </c>
    </row>
    <row r="30" spans="1:11" s="16" customFormat="1" ht="45" x14ac:dyDescent="0.25">
      <c r="A30" s="8" t="s">
        <v>7</v>
      </c>
      <c r="B30" s="14" t="s">
        <v>137</v>
      </c>
      <c r="C30" s="14" t="s">
        <v>140</v>
      </c>
      <c r="D30" s="14" t="s">
        <v>139</v>
      </c>
      <c r="E30" s="14" t="s">
        <v>138</v>
      </c>
      <c r="F30" s="11"/>
      <c r="G30" s="13">
        <v>524</v>
      </c>
      <c r="H30" s="13">
        <f>G30*1.22</f>
        <v>639.28</v>
      </c>
      <c r="I30" s="13">
        <f>F30*H30</f>
        <v>0</v>
      </c>
      <c r="J30" s="9" t="s">
        <v>2</v>
      </c>
      <c r="K30" s="12" t="s">
        <v>1</v>
      </c>
    </row>
    <row r="31" spans="1:11" s="16" customFormat="1" ht="45" x14ac:dyDescent="0.25">
      <c r="A31" s="8" t="s">
        <v>7</v>
      </c>
      <c r="B31" s="14" t="s">
        <v>137</v>
      </c>
      <c r="C31" s="14" t="s">
        <v>136</v>
      </c>
      <c r="D31" s="14" t="s">
        <v>135</v>
      </c>
      <c r="E31" s="14" t="s">
        <v>134</v>
      </c>
      <c r="F31" s="11"/>
      <c r="G31" s="13">
        <v>756</v>
      </c>
      <c r="H31" s="13">
        <f>G31*1.22</f>
        <v>922.31999999999994</v>
      </c>
      <c r="I31" s="13">
        <f>F31*H31</f>
        <v>0</v>
      </c>
      <c r="J31" s="9" t="s">
        <v>2</v>
      </c>
      <c r="K31" s="12" t="s">
        <v>1</v>
      </c>
    </row>
    <row r="32" spans="1:11" s="16" customFormat="1" ht="165" x14ac:dyDescent="0.25">
      <c r="A32" s="8" t="s">
        <v>7</v>
      </c>
      <c r="B32" s="14" t="s">
        <v>121</v>
      </c>
      <c r="C32" s="14" t="s">
        <v>133</v>
      </c>
      <c r="D32" s="14" t="s">
        <v>132</v>
      </c>
      <c r="E32" s="14" t="s">
        <v>131</v>
      </c>
      <c r="F32" s="11"/>
      <c r="G32" s="13">
        <v>1005</v>
      </c>
      <c r="H32" s="13">
        <f>G32*1.22</f>
        <v>1226.0999999999999</v>
      </c>
      <c r="I32" s="13">
        <f>F32*H32</f>
        <v>0</v>
      </c>
      <c r="J32" s="9" t="s">
        <v>2</v>
      </c>
      <c r="K32" s="12" t="s">
        <v>1</v>
      </c>
    </row>
    <row r="33" spans="1:11" s="16" customFormat="1" ht="225" x14ac:dyDescent="0.25">
      <c r="A33" s="8" t="s">
        <v>7</v>
      </c>
      <c r="B33" s="14" t="s">
        <v>121</v>
      </c>
      <c r="C33" s="14" t="s">
        <v>130</v>
      </c>
      <c r="D33" s="14" t="s">
        <v>129</v>
      </c>
      <c r="E33" s="14" t="s">
        <v>128</v>
      </c>
      <c r="F33" s="11"/>
      <c r="G33" s="13">
        <v>902</v>
      </c>
      <c r="H33" s="13">
        <f>G33*1.22</f>
        <v>1100.44</v>
      </c>
      <c r="I33" s="13">
        <f>F33*H33</f>
        <v>0</v>
      </c>
      <c r="J33" s="9" t="s">
        <v>2</v>
      </c>
      <c r="K33" s="12" t="s">
        <v>1</v>
      </c>
    </row>
    <row r="34" spans="1:11" s="16" customFormat="1" ht="195" x14ac:dyDescent="0.25">
      <c r="A34" s="8" t="s">
        <v>7</v>
      </c>
      <c r="B34" s="14" t="s">
        <v>121</v>
      </c>
      <c r="C34" s="14" t="s">
        <v>127</v>
      </c>
      <c r="D34" s="14" t="s">
        <v>126</v>
      </c>
      <c r="E34" s="14" t="s">
        <v>125</v>
      </c>
      <c r="F34" s="11"/>
      <c r="G34" s="13">
        <v>902</v>
      </c>
      <c r="H34" s="13">
        <f>G34*1.22</f>
        <v>1100.44</v>
      </c>
      <c r="I34" s="13">
        <f>F34*H34</f>
        <v>0</v>
      </c>
      <c r="J34" s="9" t="s">
        <v>2</v>
      </c>
      <c r="K34" s="12" t="s">
        <v>1</v>
      </c>
    </row>
    <row r="35" spans="1:11" s="16" customFormat="1" ht="60" x14ac:dyDescent="0.25">
      <c r="A35" s="8" t="s">
        <v>7</v>
      </c>
      <c r="B35" s="14" t="s">
        <v>121</v>
      </c>
      <c r="C35" s="14" t="s">
        <v>124</v>
      </c>
      <c r="D35" s="14" t="s">
        <v>123</v>
      </c>
      <c r="E35" s="14" t="s">
        <v>122</v>
      </c>
      <c r="F35" s="11"/>
      <c r="G35" s="13">
        <v>403</v>
      </c>
      <c r="H35" s="13">
        <f>G35*1.22</f>
        <v>491.65999999999997</v>
      </c>
      <c r="I35" s="13">
        <f>F35*H35</f>
        <v>0</v>
      </c>
      <c r="J35" s="9" t="s">
        <v>2</v>
      </c>
      <c r="K35" s="12" t="s">
        <v>1</v>
      </c>
    </row>
    <row r="36" spans="1:11" s="16" customFormat="1" ht="45" x14ac:dyDescent="0.25">
      <c r="A36" s="8" t="s">
        <v>7</v>
      </c>
      <c r="B36" s="14" t="s">
        <v>121</v>
      </c>
      <c r="C36" s="14" t="s">
        <v>120</v>
      </c>
      <c r="D36" s="14" t="s">
        <v>119</v>
      </c>
      <c r="E36" s="14" t="s">
        <v>118</v>
      </c>
      <c r="F36" s="11"/>
      <c r="G36" s="13">
        <v>165</v>
      </c>
      <c r="H36" s="13">
        <f>G36*1.22</f>
        <v>201.29999999999998</v>
      </c>
      <c r="I36" s="13">
        <f>F36*H36</f>
        <v>0</v>
      </c>
      <c r="J36" s="9" t="s">
        <v>2</v>
      </c>
      <c r="K36" s="12" t="s">
        <v>1</v>
      </c>
    </row>
    <row r="37" spans="1:11" s="16" customFormat="1" ht="30" x14ac:dyDescent="0.25">
      <c r="A37" s="8" t="s">
        <v>7</v>
      </c>
      <c r="B37" s="14" t="s">
        <v>114</v>
      </c>
      <c r="C37" s="14" t="s">
        <v>117</v>
      </c>
      <c r="D37" s="14" t="s">
        <v>116</v>
      </c>
      <c r="E37" s="14" t="s">
        <v>115</v>
      </c>
      <c r="F37" s="11"/>
      <c r="G37" s="13">
        <v>195.5</v>
      </c>
      <c r="H37" s="13">
        <f>G37*1.22</f>
        <v>238.51</v>
      </c>
      <c r="I37" s="13">
        <f>F37*H37</f>
        <v>0</v>
      </c>
      <c r="J37" s="17" t="s">
        <v>2</v>
      </c>
      <c r="K37" s="12" t="s">
        <v>1</v>
      </c>
    </row>
    <row r="38" spans="1:11" s="16" customFormat="1" ht="60" x14ac:dyDescent="0.25">
      <c r="A38" s="8" t="s">
        <v>7</v>
      </c>
      <c r="B38" s="14" t="s">
        <v>114</v>
      </c>
      <c r="C38" s="14" t="s">
        <v>113</v>
      </c>
      <c r="D38" s="14" t="s">
        <v>112</v>
      </c>
      <c r="E38" s="14" t="s">
        <v>111</v>
      </c>
      <c r="F38" s="11"/>
      <c r="G38" s="13">
        <v>684.45</v>
      </c>
      <c r="H38" s="13">
        <f>G38*1.22</f>
        <v>835.029</v>
      </c>
      <c r="I38" s="13">
        <f>F38*H38</f>
        <v>0</v>
      </c>
      <c r="J38" s="9" t="s">
        <v>110</v>
      </c>
      <c r="K38" s="12" t="s">
        <v>1</v>
      </c>
    </row>
    <row r="39" spans="1:11" s="16" customFormat="1" ht="30" x14ac:dyDescent="0.25">
      <c r="A39" s="8" t="s">
        <v>7</v>
      </c>
      <c r="B39" s="14" t="s">
        <v>73</v>
      </c>
      <c r="C39" s="14" t="s">
        <v>109</v>
      </c>
      <c r="D39" s="14" t="s">
        <v>108</v>
      </c>
      <c r="E39" s="14" t="s">
        <v>107</v>
      </c>
      <c r="F39" s="11"/>
      <c r="G39" s="13">
        <v>182</v>
      </c>
      <c r="H39" s="13">
        <f>G39*1.22</f>
        <v>222.04</v>
      </c>
      <c r="I39" s="13">
        <f>F39*H39</f>
        <v>0</v>
      </c>
      <c r="J39" s="9" t="s">
        <v>106</v>
      </c>
      <c r="K39" s="12" t="s">
        <v>1</v>
      </c>
    </row>
    <row r="40" spans="1:11" s="16" customFormat="1" ht="75" x14ac:dyDescent="0.25">
      <c r="A40" s="8" t="s">
        <v>7</v>
      </c>
      <c r="B40" s="14" t="s">
        <v>73</v>
      </c>
      <c r="C40" s="14" t="s">
        <v>105</v>
      </c>
      <c r="D40" s="14" t="s">
        <v>104</v>
      </c>
      <c r="E40" s="14" t="s">
        <v>103</v>
      </c>
      <c r="F40" s="11"/>
      <c r="G40" s="13">
        <v>339</v>
      </c>
      <c r="H40" s="13">
        <f>G40*1.22</f>
        <v>413.58</v>
      </c>
      <c r="I40" s="13">
        <f>F40*H40</f>
        <v>0</v>
      </c>
      <c r="J40" s="9" t="s">
        <v>102</v>
      </c>
      <c r="K40" s="12" t="s">
        <v>1</v>
      </c>
    </row>
    <row r="41" spans="1:11" s="16" customFormat="1" ht="75" x14ac:dyDescent="0.25">
      <c r="A41" s="8" t="s">
        <v>7</v>
      </c>
      <c r="B41" s="14" t="s">
        <v>73</v>
      </c>
      <c r="C41" s="14" t="s">
        <v>101</v>
      </c>
      <c r="D41" s="14" t="s">
        <v>100</v>
      </c>
      <c r="E41" s="14" t="s">
        <v>99</v>
      </c>
      <c r="F41" s="11"/>
      <c r="G41" s="13">
        <v>429</v>
      </c>
      <c r="H41" s="13">
        <f>G41*1.22</f>
        <v>523.38</v>
      </c>
      <c r="I41" s="13">
        <f>F41*H41</f>
        <v>0</v>
      </c>
      <c r="J41" s="9" t="s">
        <v>98</v>
      </c>
      <c r="K41" s="12" t="s">
        <v>1</v>
      </c>
    </row>
    <row r="42" spans="1:11" s="16" customFormat="1" ht="75" x14ac:dyDescent="0.25">
      <c r="A42" s="8" t="s">
        <v>7</v>
      </c>
      <c r="B42" s="14" t="s">
        <v>73</v>
      </c>
      <c r="C42" s="14" t="s">
        <v>97</v>
      </c>
      <c r="D42" s="14" t="s">
        <v>96</v>
      </c>
      <c r="E42" s="14" t="s">
        <v>95</v>
      </c>
      <c r="F42" s="11"/>
      <c r="G42" s="13">
        <v>429</v>
      </c>
      <c r="H42" s="13">
        <f>G42*1.22</f>
        <v>523.38</v>
      </c>
      <c r="I42" s="13">
        <f>F42*H42</f>
        <v>0</v>
      </c>
      <c r="J42" s="9" t="s">
        <v>94</v>
      </c>
      <c r="K42" s="12" t="s">
        <v>1</v>
      </c>
    </row>
    <row r="43" spans="1:11" s="16" customFormat="1" ht="45" x14ac:dyDescent="0.25">
      <c r="A43" s="8" t="s">
        <v>7</v>
      </c>
      <c r="B43" s="14" t="s">
        <v>73</v>
      </c>
      <c r="C43" s="14" t="s">
        <v>93</v>
      </c>
      <c r="D43" s="14" t="s">
        <v>92</v>
      </c>
      <c r="E43" s="14" t="s">
        <v>91</v>
      </c>
      <c r="F43" s="11"/>
      <c r="G43" s="13">
        <v>499</v>
      </c>
      <c r="H43" s="13">
        <f>G43*1.22</f>
        <v>608.78</v>
      </c>
      <c r="I43" s="13">
        <f>F43*H43</f>
        <v>0</v>
      </c>
      <c r="J43" s="9" t="s">
        <v>90</v>
      </c>
      <c r="K43" s="12" t="s">
        <v>1</v>
      </c>
    </row>
    <row r="44" spans="1:11" s="16" customFormat="1" ht="75" x14ac:dyDescent="0.25">
      <c r="A44" s="8" t="s">
        <v>7</v>
      </c>
      <c r="B44" s="14" t="s">
        <v>73</v>
      </c>
      <c r="C44" s="14" t="s">
        <v>89</v>
      </c>
      <c r="D44" s="14" t="s">
        <v>88</v>
      </c>
      <c r="E44" s="14" t="s">
        <v>87</v>
      </c>
      <c r="F44" s="11"/>
      <c r="G44" s="13">
        <v>629</v>
      </c>
      <c r="H44" s="13">
        <f>G44*1.22</f>
        <v>767.38</v>
      </c>
      <c r="I44" s="13">
        <f>F44*H44</f>
        <v>0</v>
      </c>
      <c r="J44" s="17" t="s">
        <v>86</v>
      </c>
      <c r="K44" s="12" t="s">
        <v>1</v>
      </c>
    </row>
    <row r="45" spans="1:11" s="16" customFormat="1" ht="90" x14ac:dyDescent="0.25">
      <c r="A45" s="8" t="s">
        <v>7</v>
      </c>
      <c r="B45" s="14" t="s">
        <v>73</v>
      </c>
      <c r="C45" s="14" t="s">
        <v>85</v>
      </c>
      <c r="D45" s="14" t="s">
        <v>84</v>
      </c>
      <c r="E45" s="14" t="s">
        <v>83</v>
      </c>
      <c r="F45" s="11"/>
      <c r="G45" s="13">
        <v>799</v>
      </c>
      <c r="H45" s="13">
        <f>G45*1.22</f>
        <v>974.78</v>
      </c>
      <c r="I45" s="13">
        <f>F45*H45</f>
        <v>0</v>
      </c>
      <c r="J45" s="9" t="s">
        <v>82</v>
      </c>
      <c r="K45" s="12" t="s">
        <v>1</v>
      </c>
    </row>
    <row r="46" spans="1:11" s="16" customFormat="1" ht="75" x14ac:dyDescent="0.25">
      <c r="A46" s="8" t="s">
        <v>7</v>
      </c>
      <c r="B46" s="14" t="s">
        <v>73</v>
      </c>
      <c r="C46" s="14" t="s">
        <v>81</v>
      </c>
      <c r="D46" s="14" t="s">
        <v>80</v>
      </c>
      <c r="E46" s="14" t="s">
        <v>79</v>
      </c>
      <c r="F46" s="11"/>
      <c r="G46" s="13">
        <v>299</v>
      </c>
      <c r="H46" s="13">
        <f>G46*1.22</f>
        <v>364.78</v>
      </c>
      <c r="I46" s="13">
        <f>F46*H46</f>
        <v>0</v>
      </c>
      <c r="J46" s="9" t="s">
        <v>78</v>
      </c>
      <c r="K46" s="12" t="s">
        <v>1</v>
      </c>
    </row>
    <row r="47" spans="1:11" s="16" customFormat="1" ht="75" x14ac:dyDescent="0.25">
      <c r="A47" s="8" t="s">
        <v>7</v>
      </c>
      <c r="B47" s="14" t="s">
        <v>73</v>
      </c>
      <c r="C47" s="14" t="s">
        <v>77</v>
      </c>
      <c r="D47" s="14" t="s">
        <v>76</v>
      </c>
      <c r="E47" s="14" t="s">
        <v>75</v>
      </c>
      <c r="F47" s="11"/>
      <c r="G47" s="13">
        <v>399</v>
      </c>
      <c r="H47" s="13">
        <f>G47*1.22</f>
        <v>486.78</v>
      </c>
      <c r="I47" s="13">
        <f>F47*H47</f>
        <v>0</v>
      </c>
      <c r="J47" s="9" t="s">
        <v>74</v>
      </c>
      <c r="K47" s="12" t="s">
        <v>1</v>
      </c>
    </row>
    <row r="48" spans="1:11" s="16" customFormat="1" ht="75" x14ac:dyDescent="0.25">
      <c r="A48" s="8" t="s">
        <v>7</v>
      </c>
      <c r="B48" s="14" t="s">
        <v>73</v>
      </c>
      <c r="C48" s="14" t="s">
        <v>72</v>
      </c>
      <c r="D48" s="14" t="s">
        <v>71</v>
      </c>
      <c r="E48" s="14" t="s">
        <v>70</v>
      </c>
      <c r="F48" s="11"/>
      <c r="G48" s="13">
        <v>549</v>
      </c>
      <c r="H48" s="13">
        <f>G48*1.22</f>
        <v>669.78</v>
      </c>
      <c r="I48" s="13">
        <f>F48*H48</f>
        <v>0</v>
      </c>
      <c r="J48" s="9" t="s">
        <v>69</v>
      </c>
      <c r="K48" s="12" t="s">
        <v>1</v>
      </c>
    </row>
    <row r="49" spans="1:11" s="2" customFormat="1" ht="30" x14ac:dyDescent="0.25">
      <c r="A49" s="8" t="s">
        <v>7</v>
      </c>
      <c r="B49" s="14" t="s">
        <v>50</v>
      </c>
      <c r="C49" s="14" t="s">
        <v>68</v>
      </c>
      <c r="D49" s="14" t="s">
        <v>67</v>
      </c>
      <c r="E49" s="14" t="s">
        <v>66</v>
      </c>
      <c r="F49" s="11"/>
      <c r="G49" s="13">
        <v>3213</v>
      </c>
      <c r="H49" s="13">
        <f>G49*1.22</f>
        <v>3919.86</v>
      </c>
      <c r="I49" s="13">
        <f>F49*H49</f>
        <v>0</v>
      </c>
      <c r="J49" s="9" t="s">
        <v>2</v>
      </c>
      <c r="K49" s="12" t="s">
        <v>1</v>
      </c>
    </row>
    <row r="50" spans="1:11" s="2" customFormat="1" ht="60" x14ac:dyDescent="0.25">
      <c r="A50" s="8" t="s">
        <v>7</v>
      </c>
      <c r="B50" s="14" t="s">
        <v>50</v>
      </c>
      <c r="C50" s="14" t="s">
        <v>65</v>
      </c>
      <c r="D50" s="14" t="s">
        <v>64</v>
      </c>
      <c r="E50" s="14" t="s">
        <v>63</v>
      </c>
      <c r="F50" s="11"/>
      <c r="G50" s="13">
        <v>2015</v>
      </c>
      <c r="H50" s="13">
        <f>G50*1.22</f>
        <v>2458.2999999999997</v>
      </c>
      <c r="I50" s="13">
        <f>F50*H50</f>
        <v>0</v>
      </c>
      <c r="J50" s="15" t="s">
        <v>2</v>
      </c>
      <c r="K50" s="12" t="s">
        <v>1</v>
      </c>
    </row>
    <row r="51" spans="1:11" s="2" customFormat="1" ht="45" x14ac:dyDescent="0.25">
      <c r="A51" s="8" t="s">
        <v>7</v>
      </c>
      <c r="B51" s="14" t="s">
        <v>50</v>
      </c>
      <c r="C51" s="14" t="s">
        <v>62</v>
      </c>
      <c r="D51" s="14" t="s">
        <v>61</v>
      </c>
      <c r="E51" s="14" t="s">
        <v>60</v>
      </c>
      <c r="F51" s="11"/>
      <c r="G51" s="13">
        <v>1810</v>
      </c>
      <c r="H51" s="13">
        <f>G51*1.22</f>
        <v>2208.1999999999998</v>
      </c>
      <c r="I51" s="13">
        <f>F51*H51</f>
        <v>0</v>
      </c>
      <c r="J51" s="15" t="s">
        <v>2</v>
      </c>
      <c r="K51" s="12" t="s">
        <v>1</v>
      </c>
    </row>
    <row r="52" spans="1:11" s="2" customFormat="1" ht="105" x14ac:dyDescent="0.25">
      <c r="A52" s="8" t="s">
        <v>7</v>
      </c>
      <c r="B52" s="14" t="s">
        <v>50</v>
      </c>
      <c r="C52" s="14" t="s">
        <v>59</v>
      </c>
      <c r="D52" s="14" t="s">
        <v>58</v>
      </c>
      <c r="E52" s="14" t="s">
        <v>57</v>
      </c>
      <c r="F52" s="11"/>
      <c r="G52" s="13">
        <v>1098</v>
      </c>
      <c r="H52" s="13">
        <f>G52*1.22</f>
        <v>1339.56</v>
      </c>
      <c r="I52" s="13">
        <f>F52*H52</f>
        <v>0</v>
      </c>
      <c r="J52" s="15" t="s">
        <v>2</v>
      </c>
      <c r="K52" s="12" t="s">
        <v>1</v>
      </c>
    </row>
    <row r="53" spans="1:11" s="2" customFormat="1" ht="180" x14ac:dyDescent="0.25">
      <c r="A53" s="8" t="s">
        <v>7</v>
      </c>
      <c r="B53" s="14" t="s">
        <v>50</v>
      </c>
      <c r="C53" s="14" t="s">
        <v>56</v>
      </c>
      <c r="D53" s="11" t="s">
        <v>55</v>
      </c>
      <c r="E53" s="14" t="s">
        <v>54</v>
      </c>
      <c r="F53" s="11"/>
      <c r="G53" s="13">
        <v>854</v>
      </c>
      <c r="H53" s="13">
        <f>G53*1.22</f>
        <v>1041.8799999999999</v>
      </c>
      <c r="I53" s="13">
        <f>F53*H53</f>
        <v>0</v>
      </c>
      <c r="J53" s="9" t="s">
        <v>2</v>
      </c>
      <c r="K53" s="12" t="s">
        <v>1</v>
      </c>
    </row>
    <row r="54" spans="1:11" s="2" customFormat="1" ht="180" x14ac:dyDescent="0.25">
      <c r="A54" s="8" t="s">
        <v>7</v>
      </c>
      <c r="B54" s="14" t="s">
        <v>50</v>
      </c>
      <c r="C54" s="14" t="s">
        <v>53</v>
      </c>
      <c r="D54" s="14" t="s">
        <v>52</v>
      </c>
      <c r="E54" s="14" t="s">
        <v>51</v>
      </c>
      <c r="F54" s="11"/>
      <c r="G54" s="13">
        <v>696</v>
      </c>
      <c r="H54" s="13">
        <f>G54*1.22</f>
        <v>849.12</v>
      </c>
      <c r="I54" s="13">
        <f>F54*H54</f>
        <v>0</v>
      </c>
      <c r="J54" s="9" t="s">
        <v>2</v>
      </c>
      <c r="K54" s="12" t="s">
        <v>1</v>
      </c>
    </row>
    <row r="55" spans="1:11" s="2" customFormat="1" ht="45" x14ac:dyDescent="0.25">
      <c r="A55" s="8" t="s">
        <v>7</v>
      </c>
      <c r="B55" s="14" t="s">
        <v>50</v>
      </c>
      <c r="C55" s="14" t="s">
        <v>49</v>
      </c>
      <c r="D55" s="14" t="s">
        <v>48</v>
      </c>
      <c r="E55" s="14" t="s">
        <v>47</v>
      </c>
      <c r="F55" s="11"/>
      <c r="G55" s="13">
        <v>315</v>
      </c>
      <c r="H55" s="13">
        <f>G55*1.22</f>
        <v>384.3</v>
      </c>
      <c r="I55" s="13">
        <f>F55*H55</f>
        <v>0</v>
      </c>
      <c r="J55" s="9" t="s">
        <v>46</v>
      </c>
      <c r="K55" s="12" t="s">
        <v>1</v>
      </c>
    </row>
    <row r="56" spans="1:11" s="2" customFormat="1" ht="120" x14ac:dyDescent="0.25">
      <c r="A56" s="8" t="s">
        <v>7</v>
      </c>
      <c r="B56" s="14" t="s">
        <v>39</v>
      </c>
      <c r="C56" s="14" t="s">
        <v>45</v>
      </c>
      <c r="D56" s="14" t="s">
        <v>44</v>
      </c>
      <c r="E56" s="14" t="s">
        <v>43</v>
      </c>
      <c r="F56" s="11"/>
      <c r="G56" s="13">
        <v>38370.370000000003</v>
      </c>
      <c r="H56" s="13">
        <f>G56*1.22</f>
        <v>46811.8514</v>
      </c>
      <c r="I56" s="13">
        <f>F56*H56</f>
        <v>0</v>
      </c>
      <c r="J56" s="9" t="s">
        <v>2</v>
      </c>
      <c r="K56" s="12" t="s">
        <v>1</v>
      </c>
    </row>
    <row r="57" spans="1:11" s="2" customFormat="1" ht="135" x14ac:dyDescent="0.25">
      <c r="A57" s="8" t="s">
        <v>7</v>
      </c>
      <c r="B57" s="14" t="s">
        <v>39</v>
      </c>
      <c r="C57" s="14" t="s">
        <v>42</v>
      </c>
      <c r="D57" s="14" t="s">
        <v>41</v>
      </c>
      <c r="E57" s="14" t="s">
        <v>40</v>
      </c>
      <c r="F57" s="11"/>
      <c r="G57" s="13">
        <v>2011.85</v>
      </c>
      <c r="H57" s="13">
        <f>G57*1.22</f>
        <v>2454.4569999999999</v>
      </c>
      <c r="I57" s="13">
        <f>F57*H57</f>
        <v>0</v>
      </c>
      <c r="J57" s="9" t="s">
        <v>2</v>
      </c>
      <c r="K57" s="12"/>
    </row>
    <row r="58" spans="1:11" s="2" customFormat="1" ht="120" x14ac:dyDescent="0.25">
      <c r="A58" s="8" t="s">
        <v>7</v>
      </c>
      <c r="B58" s="14" t="s">
        <v>39</v>
      </c>
      <c r="C58" s="14" t="s">
        <v>38</v>
      </c>
      <c r="D58" s="14" t="s">
        <v>37</v>
      </c>
      <c r="E58" s="14" t="s">
        <v>36</v>
      </c>
      <c r="F58" s="11"/>
      <c r="G58" s="13">
        <v>2758.52</v>
      </c>
      <c r="H58" s="13">
        <f>G58*1.22</f>
        <v>3365.3943999999997</v>
      </c>
      <c r="I58" s="13">
        <f>F58*H58</f>
        <v>0</v>
      </c>
      <c r="J58" s="9" t="s">
        <v>2</v>
      </c>
      <c r="K58" s="12"/>
    </row>
    <row r="59" spans="1:11" s="2" customFormat="1" ht="195" x14ac:dyDescent="0.25">
      <c r="A59" s="8" t="s">
        <v>22</v>
      </c>
      <c r="B59" s="14" t="s">
        <v>21</v>
      </c>
      <c r="C59" s="14" t="s">
        <v>35</v>
      </c>
      <c r="D59" s="14" t="s">
        <v>34</v>
      </c>
      <c r="E59" s="14" t="s">
        <v>33</v>
      </c>
      <c r="F59" s="11"/>
      <c r="G59" s="13">
        <v>358.89</v>
      </c>
      <c r="H59" s="13">
        <f>G59*1.22</f>
        <v>437.8458</v>
      </c>
      <c r="I59" s="13">
        <f>F59*H59</f>
        <v>0</v>
      </c>
      <c r="J59" s="9" t="s">
        <v>2</v>
      </c>
      <c r="K59" s="12" t="s">
        <v>1</v>
      </c>
    </row>
    <row r="60" spans="1:11" s="2" customFormat="1" ht="120" x14ac:dyDescent="0.25">
      <c r="A60" s="8" t="s">
        <v>22</v>
      </c>
      <c r="B60" s="14" t="s">
        <v>21</v>
      </c>
      <c r="C60" s="14" t="s">
        <v>32</v>
      </c>
      <c r="D60" s="14" t="s">
        <v>31</v>
      </c>
      <c r="E60" s="14" t="s">
        <v>30</v>
      </c>
      <c r="F60" s="11"/>
      <c r="G60" s="13">
        <v>55.76</v>
      </c>
      <c r="H60" s="13">
        <f>G60*1.22</f>
        <v>68.027199999999993</v>
      </c>
      <c r="I60" s="13">
        <f>F60*H60</f>
        <v>0</v>
      </c>
      <c r="J60" s="9" t="s">
        <v>2</v>
      </c>
      <c r="K60" s="12" t="s">
        <v>1</v>
      </c>
    </row>
    <row r="61" spans="1:11" s="2" customFormat="1" ht="150" x14ac:dyDescent="0.25">
      <c r="A61" s="8" t="s">
        <v>22</v>
      </c>
      <c r="B61" s="14" t="s">
        <v>21</v>
      </c>
      <c r="C61" s="14" t="s">
        <v>29</v>
      </c>
      <c r="D61" s="14" t="s">
        <v>28</v>
      </c>
      <c r="E61" s="14" t="s">
        <v>25</v>
      </c>
      <c r="F61" s="11"/>
      <c r="G61" s="13">
        <v>70.22</v>
      </c>
      <c r="H61" s="13">
        <f>G61*1.22</f>
        <v>85.668399999999991</v>
      </c>
      <c r="I61" s="13">
        <f>F61*H61</f>
        <v>0</v>
      </c>
      <c r="J61" s="9" t="s">
        <v>2</v>
      </c>
      <c r="K61" s="12" t="s">
        <v>1</v>
      </c>
    </row>
    <row r="62" spans="1:11" s="2" customFormat="1" ht="150" x14ac:dyDescent="0.25">
      <c r="A62" s="8" t="s">
        <v>22</v>
      </c>
      <c r="B62" s="14" t="s">
        <v>21</v>
      </c>
      <c r="C62" s="14" t="s">
        <v>27</v>
      </c>
      <c r="D62" s="14" t="s">
        <v>26</v>
      </c>
      <c r="E62" s="14" t="s">
        <v>25</v>
      </c>
      <c r="F62" s="11"/>
      <c r="G62" s="13">
        <v>140</v>
      </c>
      <c r="H62" s="13">
        <f>G62*1.22</f>
        <v>170.79999999999998</v>
      </c>
      <c r="I62" s="13">
        <f>F62*H62</f>
        <v>0</v>
      </c>
      <c r="J62" s="9" t="s">
        <v>2</v>
      </c>
      <c r="K62" s="12" t="s">
        <v>1</v>
      </c>
    </row>
    <row r="63" spans="1:11" s="2" customFormat="1" ht="105" x14ac:dyDescent="0.25">
      <c r="A63" s="8" t="s">
        <v>22</v>
      </c>
      <c r="B63" s="14" t="s">
        <v>21</v>
      </c>
      <c r="C63" s="14" t="s">
        <v>24</v>
      </c>
      <c r="D63" s="14" t="s">
        <v>23</v>
      </c>
      <c r="E63" s="14" t="s">
        <v>18</v>
      </c>
      <c r="F63" s="11"/>
      <c r="G63" s="13">
        <v>32</v>
      </c>
      <c r="H63" s="13">
        <f>G63*1.22</f>
        <v>39.04</v>
      </c>
      <c r="I63" s="13">
        <f>F63*H63</f>
        <v>0</v>
      </c>
      <c r="J63" s="9" t="s">
        <v>17</v>
      </c>
      <c r="K63" s="12" t="s">
        <v>1</v>
      </c>
    </row>
    <row r="64" spans="1:11" s="2" customFormat="1" ht="105" x14ac:dyDescent="0.25">
      <c r="A64" s="8" t="s">
        <v>22</v>
      </c>
      <c r="B64" s="14" t="s">
        <v>21</v>
      </c>
      <c r="C64" s="14" t="s">
        <v>20</v>
      </c>
      <c r="D64" s="14" t="s">
        <v>19</v>
      </c>
      <c r="E64" s="14" t="s">
        <v>18</v>
      </c>
      <c r="F64" s="11"/>
      <c r="G64" s="13">
        <v>47.67</v>
      </c>
      <c r="H64" s="13">
        <f>G64*1.22</f>
        <v>58.157400000000003</v>
      </c>
      <c r="I64" s="13">
        <f>F64*H64</f>
        <v>0</v>
      </c>
      <c r="J64" s="9" t="s">
        <v>17</v>
      </c>
      <c r="K64" s="12" t="s">
        <v>1</v>
      </c>
    </row>
    <row r="65" spans="1:11" s="2" customFormat="1" ht="225" x14ac:dyDescent="0.25">
      <c r="A65" s="8" t="s">
        <v>7</v>
      </c>
      <c r="B65" s="14" t="s">
        <v>12</v>
      </c>
      <c r="C65" s="14" t="s">
        <v>16</v>
      </c>
      <c r="D65" s="14" t="s">
        <v>15</v>
      </c>
      <c r="E65" s="14" t="s">
        <v>14</v>
      </c>
      <c r="F65" s="11"/>
      <c r="G65" s="13">
        <v>599</v>
      </c>
      <c r="H65" s="13">
        <f>G65*1.22</f>
        <v>730.78</v>
      </c>
      <c r="I65" s="13">
        <f>F65*H65</f>
        <v>0</v>
      </c>
      <c r="J65" s="9" t="s">
        <v>13</v>
      </c>
      <c r="K65" s="12" t="s">
        <v>1</v>
      </c>
    </row>
    <row r="66" spans="1:11" s="2" customFormat="1" ht="75" x14ac:dyDescent="0.25">
      <c r="A66" s="8" t="s">
        <v>7</v>
      </c>
      <c r="B66" s="14" t="s">
        <v>12</v>
      </c>
      <c r="C66" s="14" t="s">
        <v>11</v>
      </c>
      <c r="D66" s="14" t="s">
        <v>10</v>
      </c>
      <c r="E66" s="14" t="s">
        <v>9</v>
      </c>
      <c r="F66" s="11"/>
      <c r="G66" s="13">
        <v>1199</v>
      </c>
      <c r="H66" s="13">
        <f>G66*1.22</f>
        <v>1462.78</v>
      </c>
      <c r="I66" s="13">
        <f>F66*H66</f>
        <v>0</v>
      </c>
      <c r="J66" s="9" t="s">
        <v>8</v>
      </c>
      <c r="K66" s="12" t="s">
        <v>1</v>
      </c>
    </row>
    <row r="67" spans="1:11" s="2" customFormat="1" ht="90" x14ac:dyDescent="0.25">
      <c r="A67" s="8" t="s">
        <v>7</v>
      </c>
      <c r="B67" s="11" t="s">
        <v>6</v>
      </c>
      <c r="C67" s="14" t="s">
        <v>5</v>
      </c>
      <c r="D67" s="14" t="s">
        <v>4</v>
      </c>
      <c r="E67" s="14" t="s">
        <v>3</v>
      </c>
      <c r="F67" s="11"/>
      <c r="G67" s="13">
        <v>560</v>
      </c>
      <c r="H67" s="13">
        <f>G67*1.22</f>
        <v>683.19999999999993</v>
      </c>
      <c r="I67" s="13">
        <f>F67*H67</f>
        <v>0</v>
      </c>
      <c r="J67" s="9" t="s">
        <v>2</v>
      </c>
      <c r="K67" s="12" t="s">
        <v>1</v>
      </c>
    </row>
    <row r="68" spans="1:11" s="2" customFormat="1" x14ac:dyDescent="0.25">
      <c r="A68" s="8"/>
      <c r="B68" s="8" t="s">
        <v>0</v>
      </c>
      <c r="C68" s="8"/>
      <c r="D68" s="8"/>
      <c r="E68" s="8"/>
      <c r="F68" s="11"/>
      <c r="G68" s="10"/>
      <c r="H68" s="10">
        <f>G68*1.22</f>
        <v>0</v>
      </c>
      <c r="I68" s="10">
        <f>F68*H68</f>
        <v>0</v>
      </c>
      <c r="J68" s="9"/>
      <c r="K68" s="12"/>
    </row>
    <row r="69" spans="1:11" s="2" customFormat="1" x14ac:dyDescent="0.25">
      <c r="A69" s="8"/>
      <c r="B69" s="8"/>
      <c r="C69" s="8"/>
      <c r="D69" s="8"/>
      <c r="E69" s="8"/>
      <c r="F69" s="11"/>
      <c r="G69" s="10"/>
      <c r="H69" s="10">
        <f>G69*1.22</f>
        <v>0</v>
      </c>
      <c r="I69" s="10">
        <f>F69*H69</f>
        <v>0</v>
      </c>
      <c r="J69" s="9"/>
      <c r="K69" s="8"/>
    </row>
    <row r="70" spans="1:11" s="2" customFormat="1" x14ac:dyDescent="0.25">
      <c r="A70" s="8"/>
      <c r="B70" s="8"/>
      <c r="C70" s="8"/>
      <c r="D70" s="8"/>
      <c r="E70" s="8"/>
      <c r="F70" s="11"/>
      <c r="G70" s="10"/>
      <c r="H70" s="10">
        <f>G70*1.22</f>
        <v>0</v>
      </c>
      <c r="I70" s="10">
        <f>F70*H70</f>
        <v>0</v>
      </c>
      <c r="J70" s="9"/>
      <c r="K70" s="8"/>
    </row>
  </sheetData>
  <autoFilter ref="A8:J70"/>
  <mergeCells count="1">
    <mergeCell ref="A1:E1"/>
  </mergeCells>
  <conditionalFormatting sqref="C5">
    <cfRule type="cellIs" dxfId="0" priority="1" operator="greaterThan">
      <formula>16000</formula>
    </cfRule>
  </conditionalFormatting>
  <dataValidations count="1">
    <dataValidation type="list" allowBlank="1" showInputMessage="1" showErrorMessage="1" sqref="A9:A12 A14:A70">
      <formula1>"1°ciclo,2°ciclo,1° e 2° ciclo"</formula1>
    </dataValidation>
  </dataValidations>
  <hyperlinks>
    <hyperlink ref="J18" r:id="rId1" display="https://www.ligra.cloud/app/zoocat_image.php?url_pdf=aHR0cHM6Ly9pbmlzaG9wLmNvbS9vYmplY3RzL21tb185OTI2ODAyOV8xNjUwMDM2OTY0XzAzMDVfMTY0NjEucGRm&amp;type=pdf"/>
    <hyperlink ref="J21" r:id="rId2" display="https://www.ligra.cloud/app/zoocat_image.php?url_pdf=aHR0cHM6Ly9teS5saWdyYS5pdC9saWdyYTQwL2Rtcy9BcmVhJTIwVGVjbmljYS9IRUxHSS9Ccm9jaHVyZXMvSVQvSFA2NTIwJTIwLSUyMFAtU2VyaWVzJTIwLSUyMDY1LUlUXzI1MDIyMi5wZGY=&amp;type=infinity"/>
    <hyperlink ref="J37" r:id="rId3" display="https://www.ligra.cloud/app/zoocat_image.php?url_pdf=aHR0cHM6Ly9teS5saWdyYS5pdC9saWdyYTQwL2Rtcy9BcmVhJTIwVGVjbmljYS9NSUNLRVIvQnJvY2h1cmVzL0lUL01LLTEwVy5wZGY=&amp;type=infinity"/>
    <hyperlink ref="J44" r:id="rId4" display="https://www.ligra.cloud/app/zoocat_image.php?url_pdf=aHR0cHM6Ly9teS5saWdyYS5pdC9saWdyYTQwL2Rtcy9BcmVhJTIwVGVjbmljYS9BVkVSL0Jyb2NodXJlcy9JVC82MVBXMzAwMDAwQUolMjAtSVQucGRm&amp;type=infinity"/>
    <hyperlink ref="E3" r:id="rId5"/>
  </hyperlinks>
  <pageMargins left="0.7" right="0.7" top="0.75" bottom="0.75" header="0.3" footer="0.3"/>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Tecnologie digitali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Belloni</dc:creator>
  <cp:lastModifiedBy>Nicola Belloni</cp:lastModifiedBy>
  <dcterms:created xsi:type="dcterms:W3CDTF">2023-02-14T08:14:25Z</dcterms:created>
  <dcterms:modified xsi:type="dcterms:W3CDTF">2023-02-14T08:14:45Z</dcterms:modified>
</cp:coreProperties>
</file>