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Download\Documentazione Piano Scuola 4.0\Documentazione Piano Scuola 4.0\Azione 2 - Next Generation Labs\Laboratorio Informatico\"/>
    </mc:Choice>
  </mc:AlternateContent>
  <xr:revisionPtr revIDLastSave="0" documentId="13_ncr:1_{79416D1C-20EE-4E37-9E09-CAD0EB3CBADF}" xr6:coauthVersionLast="47" xr6:coauthVersionMax="47" xr10:uidLastSave="{00000000-0000-0000-0000-000000000000}"/>
  <bookViews>
    <workbookView xWindow="-120" yWindow="-120" windowWidth="29040" windowHeight="15990" xr2:uid="{88D883EF-5AF4-47AC-B066-DC7ADD93AB45}"/>
  </bookViews>
  <sheets>
    <sheet name="Matrice" sheetId="1" r:id="rId1"/>
  </sheets>
  <definedNames>
    <definedName name="_xlnm._FilterDatabase" localSheetId="0" hidden="1">Matrice!$B$13:$I$35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H26" i="1" s="1"/>
  <c r="G25" i="1"/>
  <c r="H25" i="1" s="1"/>
  <c r="G24" i="1" l="1"/>
  <c r="H24" i="1" s="1"/>
  <c r="G23" i="1"/>
  <c r="H23" i="1" s="1"/>
  <c r="G22" i="1"/>
  <c r="H22" i="1" s="1"/>
  <c r="G21" i="1"/>
  <c r="H21" i="1" s="1"/>
  <c r="G20" i="1"/>
  <c r="H20" i="1" s="1"/>
  <c r="G15" i="1"/>
  <c r="H15" i="1" s="1"/>
  <c r="G16" i="1"/>
  <c r="H16" i="1" s="1"/>
  <c r="G17" i="1"/>
  <c r="H17" i="1" s="1"/>
  <c r="G18" i="1"/>
  <c r="H18" i="1" s="1"/>
  <c r="G19" i="1"/>
  <c r="H19" i="1" s="1"/>
  <c r="G28" i="1"/>
  <c r="H28" i="1" s="1"/>
  <c r="G27" i="1"/>
  <c r="H27" i="1" s="1"/>
  <c r="G31" i="1"/>
  <c r="H31" i="1" s="1"/>
  <c r="G29" i="1"/>
  <c r="H29" i="1" s="1"/>
  <c r="G30" i="1"/>
  <c r="H30" i="1" s="1"/>
  <c r="G36" i="1"/>
  <c r="G37" i="1"/>
  <c r="G38" i="1"/>
  <c r="G39" i="1"/>
  <c r="G40" i="1"/>
  <c r="G32" i="1"/>
  <c r="G33" i="1"/>
  <c r="G34" i="1"/>
  <c r="G35" i="1"/>
  <c r="G14" i="1" l="1"/>
  <c r="H37" i="1" l="1"/>
  <c r="H14" i="1" l="1"/>
  <c r="H36" i="1" l="1"/>
  <c r="H32" i="1" l="1"/>
  <c r="H39" i="1"/>
  <c r="H40" i="1"/>
  <c r="H33" i="1"/>
  <c r="H34" i="1"/>
  <c r="H35" i="1"/>
  <c r="H38" i="1"/>
  <c r="B8" i="1" l="1"/>
  <c r="B11" i="1"/>
  <c r="B10" i="1"/>
</calcChain>
</file>

<file path=xl/sharedStrings.xml><?xml version="1.0" encoding="utf-8"?>
<sst xmlns="http://schemas.openxmlformats.org/spreadsheetml/2006/main" count="180" uniqueCount="123">
  <si>
    <t>Laboratorio di informatica</t>
  </si>
  <si>
    <t>Totale beni e servizi</t>
  </si>
  <si>
    <t>Prodotto</t>
  </si>
  <si>
    <t>Codice Prodotto</t>
  </si>
  <si>
    <t>Descrizione dettagliata del prodotto</t>
  </si>
  <si>
    <t>Numero</t>
  </si>
  <si>
    <t>Prezzo unitario (esclusa IVA)</t>
  </si>
  <si>
    <t>Prezzo unitario (inclusa IVA)</t>
  </si>
  <si>
    <t>Totale IVA inclusa</t>
  </si>
  <si>
    <t>Brochure del prodotto</t>
  </si>
  <si>
    <t>Note</t>
  </si>
  <si>
    <t>Notebook HP 255 G8 Ryzen5 8GB 256GB W10PRO</t>
  </si>
  <si>
    <t>2V0R0ES</t>
  </si>
  <si>
    <t>Notebook HP 255 G8, Processore Ryzen5 3500U, Display HD 15.6", RAM 8GB DDR4 2400, SSD 256GB, Windows 10 Pro (National Academic), garanzia 2 anni</t>
  </si>
  <si>
    <t>2W1E1EA (ligra.cloud)</t>
  </si>
  <si>
    <t>Notebook HP 250 G8 Intel i3 HD 4GB 256GB W10PRO</t>
  </si>
  <si>
    <t>2V0P2ES</t>
  </si>
  <si>
    <t>Notebook HP 250 G8, Processore i3-1005G1, Display 15.6" HD, RAM 4GB DDR4 2666, SSD 256GB, Windows 10 Pro (NationalAcademic), garanzia 2 anni</t>
  </si>
  <si>
    <t>BUNDLE Notebook HP 250 G8 Intel i3 HD 8GB 256GB W10PRO</t>
  </si>
  <si>
    <t>2V0P2ES+</t>
  </si>
  <si>
    <t>Bundle Notebook HP 250 G8, Processore i3-1005G1, Display 15.6" HD, RAM 4GB DDR4 2666, SSD 256GB, Windows 10 Pro (National Academic), garanzia 2 anni + Estensione di 4GB RAM</t>
  </si>
  <si>
    <t>Notebook HP 250 G8 Intel i3 HD 8GB 256GB W10PRO - Ligra DS</t>
  </si>
  <si>
    <t>Notebook Lenovo V15 ADA Ryzen5 4GB 256GB W10PRO</t>
  </si>
  <si>
    <t>82C7S01600</t>
  </si>
  <si>
    <t>Notebook Lenovo con Processore AMD Ryzen5-3500U, Display FHD da 15,6" (1920x1080), 4GB RAM, 256GB SSD M.2, Windows 10 Pro (National Academic)</t>
  </si>
  <si>
    <t>Lenovo V15 ADA (ligra.cloud)</t>
  </si>
  <si>
    <t>BUNDLE Notebook Lenovo V15 ADA Ryzen5 8GB 256GB W10PRO</t>
  </si>
  <si>
    <t>82C7S01600+</t>
  </si>
  <si>
    <t>Bundle Notebook Lenovo con Processore AMD Ryzen5-3500U, Display FHD da 15,6" (1920x1080), 4GB RAM, 256GB SSD M.2, Windows 10 Pro + 4GB RAM</t>
  </si>
  <si>
    <t>Notebook Lenovo V15 ADA Ryzen5 8GB 256GB W10PRO - Ligra DS</t>
  </si>
  <si>
    <t>Notebook HP 250 G7 i3 4GB 256GB W10PRO DVD-RW</t>
  </si>
  <si>
    <t>1Q3C6ES</t>
  </si>
  <si>
    <t>HP 250 G7. Tipo di prodotto: Computer portatile, Fattore di forma: Clamshell. Famiglia processore: Intel® Core™ i3, Modello del processore: i3-1005G1, Frequenza del processore: 1,2 GHz. Dimensioni schermo: 39,6 cm (15.6"), Tipologia HD: Full HD, Risoluzione del display: 1920 x 1080 Pixel. RAM installata: 4 GB, Tipo di RAM: DDR4-SDRAM. Capacità totale di archiviazione: 256 GB, Supporto di memoria: SSD, Tipo drive ottico: DVD-RW. Sistema operativo incluso: Windows 10 Pro Education. Colore del prodotto: Nero</t>
  </si>
  <si>
    <t>zoocat_image.php (ligra.cloud)</t>
  </si>
  <si>
    <t>BUNDLE Notebook HP 250 G7 i3 HD 8GB 256GB W10PRO DVD-RW</t>
  </si>
  <si>
    <t>1Q3C6ES+</t>
  </si>
  <si>
    <t>Bundle Notebook HP 250 G7 con Processore Intel Core i3-1005G1, Display HD da 15,6" (1366x768), 4GB SDRAM, 256GB SSD M.2, Scheda grafica UHD integrata, Windows 10 Pro, DVD-RW + 4GB RAM</t>
  </si>
  <si>
    <t>Notebook HP 250 G7 i3 HD 8GB 256GB W10PRO DVD-RW - Ligra DS</t>
  </si>
  <si>
    <t>Notebook Lenovo V15 IIL Intel i3 4GB 256GB W10PRO</t>
  </si>
  <si>
    <t>82C5S01800</t>
  </si>
  <si>
    <t>Lenovo V V15. Tipo di prodotto: Computer portatile, Fattore di forma: Clamshell. Famiglia processore: Intel® Core™ i3, Modello del processore: i3-1005G1, Frequenza del processore: 1,2 GHz. Dimensioni schermo: 39,6 cm (15.6"), Tipologia HD: Full HD, Risoluzione del display: 1920 x 1080 Pixel. RAM installata: 4 GB, Tipo di RAM: DDR4-SDRAM. Capacità totale di archiviazione: 256 GB, Supporto di memoria: SSD. Modello scheda grafica integrata: Intel® UHD Graphics. Sistema operativo incluso: Windows 10 Pro Education. Colore del prodotto: Grigio</t>
  </si>
  <si>
    <t>Lenovo V15 IIL (ligra.cloud)</t>
  </si>
  <si>
    <t>BUNDLE Notebook Lenovo V15 IIL Intel i3 8GB 256GB W10PRO</t>
  </si>
  <si>
    <t>82C5S01800+</t>
  </si>
  <si>
    <t>Bundle Notebook Lenovo con Processore Intel Core i3-1005G1, Display HD da 15,6" (1366x768), 4GB SDRAM, 256GB SSD M.2, Scheda grafica UHD integrata, Windows 10 Pro + 4GB RAM</t>
  </si>
  <si>
    <t>Notebook Lenovo V15 IIL Intel i3 8GB 256GB W10PRO - Ligra DS</t>
  </si>
  <si>
    <t>Notebook Lenovo V15 ADA Ryzen3 4GB 256GB W10PRO</t>
  </si>
  <si>
    <t>82C7S01Q00</t>
  </si>
  <si>
    <t>Notebook Lenovo con Processore AMD Ryzen3-3250U, Display FHD da 15,6" (1920x1080), 4GB RAM, 256GB SSD M.2, Windows 10 Pro (National Academic)</t>
  </si>
  <si>
    <t>BUNDLE Notebook Lenovo V15 ADA Ryzen3 8GB 256GB W10PRO</t>
  </si>
  <si>
    <t>82C7S01Q00+</t>
  </si>
  <si>
    <t>Bundle Notebook Lenovo con Processore AMD Ryzen3-3250U, Display FHD da 15,6" (1920x1080), 4GB RAM, 256GB SSD M.2, Windows 10 Pro + 4GB RAM</t>
  </si>
  <si>
    <t>Notebook Lenovo V15 ADA Ryzen3 8GB 256GB W10PRO - Ligra DS</t>
  </si>
  <si>
    <t>PC AIO ThinkCentre neo 30a 24</t>
  </si>
  <si>
    <t>12B0000CIX</t>
  </si>
  <si>
    <t>Dimensione Tot. Supporti : 256 GB
Tipo Supporto 1 : SSD (Solid State Disk)
Tecnologia del processore : Intel Core i5
Lunghezza diagonale : 23,8 in
Touch Screen : No
RAM Installata : 8 GB
Versione S.O. : Professional</t>
  </si>
  <si>
    <t>Tastiera Lenovo USB</t>
  </si>
  <si>
    <t>4Y41C68662</t>
  </si>
  <si>
    <t>Lenovo Essential. Fattore di forma tastiera: Full-size (100%). Stile tastiera: Dritto. Interfaccia dispositivo: USB, Interruttore a chiave per tastiera: Interruttore a chiave a membrana, Struttura tastiera: QWERTY. Lunghezza cavo: 1,8 m. Utilizzo raccomandato: Universale. Colore del prodotto: Nero</t>
  </si>
  <si>
    <t>Tastiera Lenovo USB - Ligra DS</t>
  </si>
  <si>
    <t>Mouse Lenovo USB</t>
  </si>
  <si>
    <t>4Y50R20863</t>
  </si>
  <si>
    <t>Lenovo 4Y50R20863. Fattore di forma: Ambidestro. Tecnologia di rilevamento del movimento: Ottico, Interfaccia dispositivo: USB tipo A, Risoluzione movimento: 1600 DPI, Tipo di pulsanti: Tasti premuti, Numero di tasti: 3, Tipo di scorimmento: Rotella. Colore del prodotto: Nero</t>
  </si>
  <si>
    <t>Lenovo Essential USB Mouse Accessory (ligra.cloud)</t>
  </si>
  <si>
    <t xml:space="preserve">Lenovo Monitor L27m-30 </t>
  </si>
  <si>
    <t>66D0KAC2IT</t>
  </si>
  <si>
    <t>Lenovo L27 m-30, con il suo schermo IPS (In-Plane Switching) widescreen da 27", è ideale per il multitasking, la navigazione, il binge-watching di contenuti, i giochi e la formazione da casa. Inoltre, il design ergonomico sottile ed elegante, unitamente alla connessione versatile, si abbina perfettamente a qualsiasi abitazione. La risoluzione FHD con frequenza di aggiornamento elevata e la tecnologia AMD FreeSync forniscono immagini nitide e fluide, senza rallentamenti, per videochiamate impeccabili, lezioni online e giochi ultraveloci. Progettata per offrire audio e videoconferenze eccezionali, la soluzione completa L27 m-30 con webcam LC50 offre audio e video nitidi grazie alla fotocamera 1080P e al doppio microfono, che consentono agli utenti di lavorare, imparare e giocare nel comfort della loro casa.</t>
  </si>
  <si>
    <t>Lenovo Tab M10 Plus 10.3" WiFi Android 9 FHD</t>
  </si>
  <si>
    <t>ZA5T0302SE</t>
  </si>
  <si>
    <t>Con un corpo interamente in metallo e un design ultramoderno, Tab M10 FHD Plus di seconda generazione si distingue nel panorama dei tablet. Lo schermo Full HD da 26,16 cm (10,3") e i due altoparlanti con Dolby Atmos® ti offrono momenti di intrattenimento davvero coinvolgenti. E grazie alla stazione di ricarica smart opzionale, hai la possibilità di gestire la tua smart home attraverso Google Assistant. Puoi anche scegliere di proteggere il tuo dispositivo quando sei in viaggio con la custodia opzionale dedicata. In breve: non è un tablet qualsiasi.</t>
  </si>
  <si>
    <t>Monitor Inter. 75' C Series Wi-Fi RDM-Ready+Staffa</t>
  </si>
  <si>
    <t>HC7520M</t>
  </si>
  <si>
    <t>40 tocchi contemporanei LED ULTRA HD. Touch integrato | Tecnologia ad infrarossi. Speaker 20Wx2 integrati | USB Type-C Full-Link | Android 11. Tecnologia Zero Gap per consentire immagini più nitide con miglior contrasto e riduzione dei riflessi. Regolazione automatica della luminosità grazie al sensore di luce ambientale. Touch screen a infrarossi anche con guanti o qualsiasi altro oggetto solido. Vetro temperato anti-riflesso con spessore 4mm Mohs 7. Speaker stereo frontali integrati 20Wx2 | Potenza complessiva di 40W. Input HDMI 4K. Interfaccia Android in 4K completo. Processore Quad Core A55 | 4GB RAM, 32GB ROM. Slot compatibile con OPS Standard.
5 anni di garanzia on center, di cui 3 anni on site.
Modulo Wi-Fi incluso
Staffa a parete inclusa
La licenza Chimpa RDM è inclusa nel prezzo del Monitor Interattivo ma non attiva, per concludere la procedura è necessario fare richiesta a education@ligra.it.</t>
  </si>
  <si>
    <t>OPS Standard HELGI i5 10210U / RAM 8GB / SSD 256GB</t>
  </si>
  <si>
    <t>H64I5108256</t>
  </si>
  <si>
    <t>OPS Standard HELGI i5 10210U / RAM 8GB / 256GB SSD. Modulo Wi-Fi incluso.
SO non incluso</t>
  </si>
  <si>
    <t>Tavolo TIGLIO struttura fissa</t>
  </si>
  <si>
    <t>H-TAVTIGFIX</t>
  </si>
  <si>
    <t>Tavolo di forma rettangolare con struttura fissa e gambe altezza M5 (circa72cm)con ruote. Dimensioni: 160x70cm Materiale: piano in truciolare FSC Mix spessore 22mm rivestito in melamina bianca con bordo in ABS spessore 2mm, gambe in metallo verniciato colore grigio. Il prodotto è aggregabile: il piano è predisposto per il montaggio di 4 ganci sugli spigoli al fine di unire i tavoli tra loro. Prodotto consegnato da montare, dotato di documentazione e conforme ai Criteri Ambientali Minimi DM 23 Giugno 2022 n.254</t>
  </si>
  <si>
    <t>Tavolo TIGLIO struttura fissa - Ligra DS</t>
  </si>
  <si>
    <t>Divisore MIRTO fonoassorbente con ruote</t>
  </si>
  <si>
    <t>H-DIVMIRFONORU</t>
  </si>
  <si>
    <t>Pannello DIVISORIO ad alta capacità FONOASSORBENTE da pavimento, AUTOPORTANTE, comprensivo di supporti con 2 ruote con freno, per un facile spostamento e rimodulazione del layout della stanza. Dimensioni: 130xH183cm spessore 4cm. Materiale: struttura interna in metallo, imbottitura in fibra di poliestere ad alto assorbimento acustico ignifugo eq.classe1, rivestimento in tessuto ignifugo eq.classe1, colore a scelta. Prodotto consegnato assemblato con staffa di supporto da inserire.</t>
  </si>
  <si>
    <t>Divisore MIRTO fonoassorbente con ruote - Ligra DS</t>
  </si>
  <si>
    <t>Sedia SALICE ergonomica</t>
  </si>
  <si>
    <t>H-SEDSALERG</t>
  </si>
  <si>
    <t>Seduta ergonomica con struttura di altezza M6. Dimensioni: altezza seduta 46cm, altezza schienale 40cm. Materiale: scocca in polipropilene di colore azzurro P278C, struttura grigia in metallo verniciato. Dotata di maniglia sulla scocca per una comoda presa che ne facilita lo spostamento. Struttura monoscocca ad alto spessore per una maggiore robustezza. Superficie facilmente lavabile ed igienizzabile. La sedia Salice è pensata per una grande varietà di utilizzi. E’ impilabile, fino a 7 unità, per permettere una facile rimodulazione degli spazi. L’inclinazione della sua struttura è studiata per l’antiribaltamento. Certificata secondo la normativa europea EN 1729/1 e EN 1729/2. Prodotto consegnato montato.</t>
  </si>
  <si>
    <t>Sedia SALICE ergonomica - Ligra DS</t>
  </si>
  <si>
    <t>Mobile con ante e serratura - 3 ripiani</t>
  </si>
  <si>
    <t>ATL.PB.3</t>
  </si>
  <si>
    <t>Mobile con struttura in melaminico da 19 mm con bordi in ABS.
Composto da:
2 ante a battente in truciolare melaminico, con serratura e 2 maniglie in alluminio cromato.
4 livellatori di supporto a pavimento.
3 ripiani in metallo con vernice epossidica, regolabili in altezza. Misure 100x44x149cm.</t>
  </si>
  <si>
    <t>Mobile con ante e serratura - 3 ripiani - Ligra DS</t>
  </si>
  <si>
    <t>Libreria EDERA bianca (71cm)</t>
  </si>
  <si>
    <t>H-LIBEDEW71</t>
  </si>
  <si>
    <t>Libreria con pannello di fondo, 2 elementi verticali e 4 mensole (5 spazi, 20 settori), completa di piedini regolabili in altezza. Elemento da libera installazione. Dimensioni 71x45profondità, altezza 192cm. Materiale: truciolare spessore 22mm rivestito in melamina bianca. Gli armadi a terra sono ideali in spazi polifunzionali, come aule e laboratori. Le armadiature della Linea Edera si caratterizzano per la molteplicità di combinazioni e personalizzazioni, che le rendono adattabili ad ogni tipo di spazio in base alle dimensioni e necessità che presenta. Consegnato da montare.</t>
  </si>
  <si>
    <t>Libreria EDERA bianca (71cm) - Ligra DS</t>
  </si>
  <si>
    <t>Licenza LanSchool 5 anni (35-499 Dev)</t>
  </si>
  <si>
    <t>4L40Z97709</t>
  </si>
  <si>
    <t>Licenza 5 anni per 1 dispositivo (prezzo valido da 35 a 499 dispositivi) supporto tecnico incluso per la durata della licenza; ordine minimo 35 device.
LanSchool è il software che consente alla scuola di gestire i dispositivi della classe (Mac, Windows, Chromebook) anche in ambiente misto. La licenza dà accesso ad entrambe le versioni di LanSchool: Classica (ospitata su server) e Air (in cloud) sarà poi la scuola a decidere quale versione utilizzare in base alle proprie esigenze.
Con LanSchool si può: monitorare e proteggere sia gli studenti che i dispositivi; limitare l’accesso ai siti web (per mezzo di blacklist e whitelist ma anche bloccando completamente l’accesso a Internet); oscurare gli schermi; monitorare le anteprime degli schermi dei ragazzi; controllo da remoto dei dispositivi; visualizzazione delle cronologie web e app degli studenti; limitazione dell’utilizzo delle app; ricevere notifiche in base ai termini ricercati dagli studenti; effettuare screenschot degli schermi degli studenti; limitare la possibilità di stampare.
Su LanSchool è presente, inoltre, un sistema di comunicazione e condivisione dello schermo che consente: messaggistica; chat di gruppo; silenziamento dell’audio; lanciare la stessa applicazione su tutti i dispositivi; visualizzazione su tutti i dispositivi di un sito web; trasmissione dello schermo dell’insegnante in broadcast su tutti gli schermi; trasmissione dello schermo dello studente in broadcast su tutti gli schermi; inviare e ricevere dei file. L’insegnante può sottoporre agli studenti verifiche e test in tempo reale con un massimo di 100 domande con scelta multipla, vero/falso, e temi; i risultati delle verifiche sono consultabili ed esportabili in CSV.
LanSchool permette di monitorare anche lo stato della batteria; accensione e spegnimento da remoto; generare report dal server.</t>
  </si>
  <si>
    <t>Chimpa School Premium 1 dispositivo 7 anni</t>
  </si>
  <si>
    <t>CHCSP-7Y-WIA</t>
  </si>
  <si>
    <t>Licenza Chimpa School Premium della durata di 7 anni valida per 1 DISPOSITIVO. Con Chimpa la gestione dei dispositivi diventa facile e veloce avendo la possibilità di distribuire applicazioni da remoto, applicare restrizioni sui dispositivi garantendo così la sicurezza degli studenti costruendo un ambiente di lavoro controllato e protetto. Nella versione Premium la licenza consente di monitorare l’utilizzo che viene fatto dei dispositivi avendo accesso al tempo di utilizzo degli stessi, siti web visitati ed in traffico dati in ingresso ed in uscita.</t>
  </si>
  <si>
    <t>Chimpa School Premium 1 disposivo 7 anni - Ligra DS</t>
  </si>
  <si>
    <t>Chimpa Defence Antivirus per Windows (3 anni)</t>
  </si>
  <si>
    <t>CH-MTD-3Y-WIN</t>
  </si>
  <si>
    <t>Il modulo Chimpa Threat Defense Antivirus della validità di 3 anni per 1 dispositivo WINDOWS consente di trasformare il dispositivo in uno strumento sicuro ma soprattutto protetto da qualsiasi minaccia proveniente dalla navigazione in rete. Con Antivirus e Firewall integrati e disposti a bordo del dispositivo i dati della scuola e i dispositivi sono protetti da potenziali attacchi provenienti dall’esterno.</t>
  </si>
  <si>
    <t>Chimpa Defence Antivirus per Windows (3 anni) - Ligra DS</t>
  </si>
  <si>
    <t>Chimpa Defence Antivirus Android/iOS (3 anni)</t>
  </si>
  <si>
    <t>CH-MTD-3Y-IA</t>
  </si>
  <si>
    <t>Il modulo Chimpa Threat Defense Antivirus della validità di 3 anni per 1 dispositivo ANDROID o iOS consente di trasformare il dispositivo in uno strumento sicuro ma soprattutto protetto da qualsiasi minaccia proveniente dalla navigazione in rete. Con Antivirus e Firewall integrati e disposti a bordo del dispositivo i dati della scuola e i dispositivi sono protetti da potenziali attacchi provenienti dall’esterno.</t>
  </si>
  <si>
    <t>Chimpa Defence Antivirus Android/iOS (3 anni) - Ligra DS</t>
  </si>
  <si>
    <t>Importo da destinare al laboratorio</t>
  </si>
  <si>
    <t>di cui</t>
  </si>
  <si>
    <t>Totale Arredo con IVA</t>
  </si>
  <si>
    <t>Totale Dotazioni Digitali con IVA</t>
  </si>
  <si>
    <t>Tipologia Prodotto</t>
  </si>
  <si>
    <t>Dotazione Digitale</t>
  </si>
  <si>
    <t>Arredo</t>
  </si>
  <si>
    <t>Installazione necessaria già inclusa nel prezzo</t>
  </si>
  <si>
    <t>Installazione non necessaria</t>
  </si>
  <si>
    <t>Installazione non necessaria. Prezzo valido per l'acquisto fino a 499 licenze. Non serve acquistare la licenza per l'insegnante.</t>
  </si>
  <si>
    <t>mepa.tts@tt-services.it</t>
  </si>
  <si>
    <t xml:space="preserve">INFORMAZIONI: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</si>
</sst>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quot;_-;\-* #,##0.00\ &quot;€&quot;_-;_-* &quot;-&quot;??\ &quot;€&quot;_-;_-@_-"/>
    <numFmt numFmtId="164" formatCode="_-* #,##0.00\ [$€-410]_-;\-* #,##0.00\ [$€-410]_-;_-* &quot;-&quot;??\ [$€-410]_-;_-@_-"/>
  </numFmts>
  <fonts count="12" x14ac:knownFonts="1">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20"/>
      <color rgb="FF1268B1"/>
      <name val="Roboto"/>
    </font>
    <font>
      <sz val="11"/>
      <color theme="1"/>
      <name val="Roboto"/>
    </font>
    <font>
      <b/>
      <sz val="12"/>
      <color theme="1"/>
      <name val="Roboto"/>
    </font>
    <font>
      <sz val="8"/>
      <name val="Calibri"/>
      <family val="2"/>
      <scheme val="minor"/>
    </font>
    <font>
      <b/>
      <sz val="12"/>
      <name val="Roboto"/>
    </font>
    <font>
      <b/>
      <i/>
      <sz val="12"/>
      <color theme="1"/>
      <name val="Roboto"/>
    </font>
    <font>
      <sz val="9"/>
      <color theme="1"/>
      <name val="Roboto"/>
    </font>
    <font>
      <u/>
      <sz val="14"/>
      <color theme="10"/>
      <name val="Calibri"/>
      <family val="2"/>
      <scheme val="minor"/>
    </font>
  </fonts>
  <fills count="6">
    <fill>
      <patternFill patternType="none"/>
    </fill>
    <fill>
      <patternFill patternType="gray125"/>
    </fill>
    <fill>
      <patternFill patternType="solid">
        <fgColor rgb="FFFC9C0B"/>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cellStyleXfs>
  <cellXfs count="38">
    <xf numFmtId="0" fontId="0" fillId="0" borderId="0" xfId="0"/>
    <xf numFmtId="0" fontId="5" fillId="3" borderId="0" xfId="0" applyFont="1" applyFill="1" applyAlignment="1">
      <alignment horizontal="center" vertical="top"/>
    </xf>
    <xf numFmtId="44" fontId="5" fillId="3" borderId="0" xfId="1" applyFont="1" applyFill="1" applyAlignment="1">
      <alignment horizontal="left" vertical="top" wrapText="1"/>
    </xf>
    <xf numFmtId="0" fontId="5" fillId="3" borderId="0" xfId="0" applyFont="1" applyFill="1" applyAlignment="1">
      <alignment horizontal="left" vertical="top" wrapText="1"/>
    </xf>
    <xf numFmtId="0" fontId="5" fillId="3" borderId="0" xfId="0" applyFont="1" applyFill="1" applyAlignment="1">
      <alignment horizontal="left" vertical="top"/>
    </xf>
    <xf numFmtId="0" fontId="5" fillId="3" borderId="0" xfId="0" applyFont="1" applyFill="1"/>
    <xf numFmtId="0" fontId="5" fillId="3" borderId="0" xfId="0" applyFont="1" applyFill="1" applyAlignment="1">
      <alignment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xf>
    <xf numFmtId="44" fontId="5" fillId="3" borderId="1" xfId="1"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0" xfId="0" applyFont="1" applyFill="1" applyAlignment="1">
      <alignment horizontal="left" vertical="center"/>
    </xf>
    <xf numFmtId="0" fontId="2" fillId="3" borderId="1" xfId="2"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44" fontId="8" fillId="2" borderId="1" xfId="1" applyFont="1" applyFill="1" applyBorder="1" applyAlignment="1">
      <alignment horizontal="center" vertical="center" wrapText="1"/>
    </xf>
    <xf numFmtId="0" fontId="5" fillId="3" borderId="0" xfId="0" applyFont="1" applyFill="1" applyAlignment="1">
      <alignment horizontal="center" vertical="top" wrapText="1"/>
    </xf>
    <xf numFmtId="0" fontId="6" fillId="2" borderId="1" xfId="0" applyFont="1" applyFill="1" applyBorder="1" applyAlignment="1">
      <alignment horizontal="left" vertical="center" wrapText="1"/>
    </xf>
    <xf numFmtId="44" fontId="6" fillId="2" borderId="1" xfId="1" applyFont="1" applyFill="1" applyBorder="1" applyAlignment="1">
      <alignment horizontal="left" vertical="center" wrapText="1"/>
    </xf>
    <xf numFmtId="0" fontId="5" fillId="3" borderId="1" xfId="0" applyFont="1" applyFill="1" applyBorder="1" applyAlignment="1">
      <alignment horizontal="center" vertical="center" wrapText="1"/>
    </xf>
    <xf numFmtId="44" fontId="5" fillId="3" borderId="1" xfId="1" applyFont="1" applyFill="1" applyBorder="1" applyAlignment="1">
      <alignment horizontal="center" vertical="center" wrapText="1"/>
    </xf>
    <xf numFmtId="0" fontId="4" fillId="3" borderId="0" xfId="0" applyFont="1" applyFill="1" applyAlignment="1">
      <alignment vertical="center" wrapText="1"/>
    </xf>
    <xf numFmtId="0" fontId="6" fillId="0" borderId="3" xfId="0" applyFont="1" applyBorder="1" applyAlignment="1">
      <alignment horizontal="left" vertical="center" wrapText="1"/>
    </xf>
    <xf numFmtId="164" fontId="6" fillId="0" borderId="4" xfId="1" applyNumberFormat="1" applyFont="1" applyFill="1" applyBorder="1" applyAlignment="1">
      <alignment horizontal="left" vertical="center" wrapText="1"/>
    </xf>
    <xf numFmtId="0" fontId="5" fillId="3" borderId="0" xfId="0" applyFont="1" applyFill="1" applyAlignment="1">
      <alignment horizontal="left" vertical="center" wrapText="1"/>
    </xf>
    <xf numFmtId="0" fontId="6" fillId="4" borderId="1" xfId="0" applyFont="1" applyFill="1" applyBorder="1" applyAlignment="1">
      <alignment horizontal="left" vertical="center" wrapText="1"/>
    </xf>
    <xf numFmtId="44" fontId="6" fillId="4" borderId="1" xfId="1" applyFont="1" applyFill="1" applyBorder="1" applyAlignment="1">
      <alignment horizontal="left" vertical="center" wrapText="1"/>
    </xf>
    <xf numFmtId="0" fontId="6" fillId="5" borderId="1" xfId="0" applyFont="1" applyFill="1" applyBorder="1" applyAlignment="1">
      <alignment horizontal="left" vertical="center" wrapText="1"/>
    </xf>
    <xf numFmtId="44" fontId="6" fillId="5" borderId="1" xfId="1" applyFont="1" applyFill="1" applyBorder="1" applyAlignment="1">
      <alignment horizontal="left" vertical="center" wrapText="1"/>
    </xf>
    <xf numFmtId="0" fontId="5" fillId="5" borderId="1" xfId="0" applyFont="1" applyFill="1" applyBorder="1" applyAlignment="1">
      <alignment horizontal="left" vertical="center"/>
    </xf>
    <xf numFmtId="0" fontId="5" fillId="4" borderId="1" xfId="0" applyFont="1" applyFill="1" applyBorder="1" applyAlignment="1">
      <alignment horizontal="left" vertical="center"/>
    </xf>
    <xf numFmtId="0" fontId="10" fillId="3" borderId="1" xfId="0" applyFont="1" applyFill="1" applyBorder="1" applyAlignment="1">
      <alignment vertical="center" wrapText="1"/>
    </xf>
    <xf numFmtId="0" fontId="2" fillId="0" borderId="1" xfId="2" applyBorder="1" applyAlignment="1">
      <alignment vertical="center" wrapText="1"/>
    </xf>
    <xf numFmtId="44" fontId="5" fillId="3" borderId="0" xfId="1" applyFont="1" applyFill="1" applyAlignment="1">
      <alignment horizontal="left" vertical="center" wrapText="1"/>
    </xf>
    <xf numFmtId="44" fontId="11" fillId="3" borderId="0" xfId="2" applyNumberFormat="1" applyFont="1" applyFill="1" applyAlignment="1">
      <alignment horizontal="left" vertical="center" wrapText="1"/>
    </xf>
    <xf numFmtId="0" fontId="9" fillId="3" borderId="2" xfId="0" applyFont="1" applyFill="1" applyBorder="1" applyAlignment="1">
      <alignment horizontal="center" vertical="center" wrapText="1"/>
    </xf>
    <xf numFmtId="0" fontId="4" fillId="3" borderId="0" xfId="0" applyFont="1" applyFill="1" applyAlignment="1">
      <alignment horizontal="center" vertical="center" wrapText="1"/>
    </xf>
    <xf numFmtId="44" fontId="5" fillId="3" borderId="0" xfId="1" applyFont="1" applyFill="1" applyAlignment="1">
      <alignment horizontal="right" vertical="center" wrapText="1"/>
    </xf>
  </cellXfs>
  <cellStyles count="4">
    <cellStyle name="Collegamento ipertestuale" xfId="2" builtinId="8"/>
    <cellStyle name="Normale" xfId="0" builtinId="0"/>
    <cellStyle name="Normale 2" xfId="3" xr:uid="{0F4D56A0-1129-4892-8340-11F5110D48AF}"/>
    <cellStyle name="Valuta" xfId="1" builtinId="4"/>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CE4D6"/>
          <bgColor rgb="FFFCE4D6"/>
        </patternFill>
      </fill>
    </dxf>
    <dxf>
      <fill>
        <patternFill patternType="solid">
          <fgColor rgb="FFFCE4D6"/>
          <bgColor rgb="FFFCE4D6"/>
        </patternFill>
      </fill>
    </dxf>
    <dxf>
      <font>
        <b/>
        <color rgb="FF000000"/>
      </font>
    </dxf>
    <dxf>
      <font>
        <b/>
        <color rgb="FF000000"/>
      </font>
    </dxf>
    <dxf>
      <font>
        <b/>
        <color rgb="FF000000"/>
      </font>
      <border>
        <top style="double">
          <color rgb="FFED7D31"/>
        </top>
      </border>
    </dxf>
    <dxf>
      <font>
        <b/>
        <color rgb="FFFFFFFF"/>
      </font>
      <fill>
        <patternFill patternType="solid">
          <fgColor rgb="FFED7D31"/>
          <bgColor rgb="FFED7D31"/>
        </patternFill>
      </fill>
    </dxf>
    <dxf>
      <font>
        <color rgb="FF000000"/>
      </font>
      <border>
        <left style="thin">
          <color rgb="FFF4B084"/>
        </left>
        <right style="thin">
          <color rgb="FFF4B084"/>
        </right>
        <top style="thin">
          <color rgb="FFF4B084"/>
        </top>
        <bottom style="thin">
          <color rgb="FFF4B084"/>
        </bottom>
        <horizontal style="thin">
          <color rgb="FFF4B084"/>
        </horizontal>
      </border>
    </dxf>
  </dxfs>
  <tableStyles count="1" defaultTableStyle="TableStyleMedium2" defaultPivotStyle="PivotStyleLight16">
    <tableStyle name="TableStyleMedium3 2" pivot="0" count="7" xr9:uid="{1D9F001C-E15F-44E5-900D-F9B655661D1D}">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mruColors>
      <color rgb="FFFC9C0B"/>
      <color rgb="FF1268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1699260</xdr:colOff>
      <xdr:row>4</xdr:row>
      <xdr:rowOff>68580</xdr:rowOff>
    </xdr:from>
    <xdr:to>
      <xdr:col>1</xdr:col>
      <xdr:colOff>1706880</xdr:colOff>
      <xdr:row>4</xdr:row>
      <xdr:rowOff>411480</xdr:rowOff>
    </xdr:to>
    <xdr:cxnSp macro="">
      <xdr:nvCxnSpPr>
        <xdr:cNvPr id="2" name="Connettore 2 1">
          <a:extLst>
            <a:ext uri="{FF2B5EF4-FFF2-40B4-BE49-F238E27FC236}">
              <a16:creationId xmlns:a16="http://schemas.microsoft.com/office/drawing/2014/main" id="{35C50559-D365-46DD-AA91-B008C0D427FB}"/>
            </a:ext>
          </a:extLst>
        </xdr:cNvPr>
        <xdr:cNvCxnSpPr>
          <a:stCxn id="3" idx="2"/>
        </xdr:cNvCxnSpPr>
      </xdr:nvCxnSpPr>
      <xdr:spPr>
        <a:xfrm flipH="1">
          <a:off x="4351020" y="861060"/>
          <a:ext cx="7620" cy="34290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701040</xdr:colOff>
      <xdr:row>0</xdr:row>
      <xdr:rowOff>60960</xdr:rowOff>
    </xdr:from>
    <xdr:to>
      <xdr:col>1</xdr:col>
      <xdr:colOff>2712720</xdr:colOff>
      <xdr:row>4</xdr:row>
      <xdr:rowOff>68580</xdr:rowOff>
    </xdr:to>
    <xdr:sp macro="" textlink="">
      <xdr:nvSpPr>
        <xdr:cNvPr id="3" name="CasellaDiTesto 2">
          <a:extLst>
            <a:ext uri="{FF2B5EF4-FFF2-40B4-BE49-F238E27FC236}">
              <a16:creationId xmlns:a16="http://schemas.microsoft.com/office/drawing/2014/main" id="{750BF237-C9AE-453D-B00B-E6C5CE316EC3}"/>
            </a:ext>
          </a:extLst>
        </xdr:cNvPr>
        <xdr:cNvSpPr txBox="1"/>
      </xdr:nvSpPr>
      <xdr:spPr>
        <a:xfrm>
          <a:off x="3352800" y="60960"/>
          <a:ext cx="2011680" cy="8001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twoCellAnchor>
    <xdr:from>
      <xdr:col>2</xdr:col>
      <xdr:colOff>30480</xdr:colOff>
      <xdr:row>4</xdr:row>
      <xdr:rowOff>331470</xdr:rowOff>
    </xdr:from>
    <xdr:to>
      <xdr:col>2</xdr:col>
      <xdr:colOff>1363980</xdr:colOff>
      <xdr:row>7</xdr:row>
      <xdr:rowOff>137160</xdr:rowOff>
    </xdr:to>
    <xdr:cxnSp macro="">
      <xdr:nvCxnSpPr>
        <xdr:cNvPr id="5" name="Connettore 2 4">
          <a:extLst>
            <a:ext uri="{FF2B5EF4-FFF2-40B4-BE49-F238E27FC236}">
              <a16:creationId xmlns:a16="http://schemas.microsoft.com/office/drawing/2014/main" id="{2B5E516E-99EE-4056-ABCF-91B6E7A477D9}"/>
            </a:ext>
          </a:extLst>
        </xdr:cNvPr>
        <xdr:cNvCxnSpPr>
          <a:stCxn id="6" idx="1"/>
        </xdr:cNvCxnSpPr>
      </xdr:nvCxnSpPr>
      <xdr:spPr>
        <a:xfrm flipH="1">
          <a:off x="5471160" y="1123950"/>
          <a:ext cx="1333500" cy="65913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1363980</xdr:colOff>
      <xdr:row>3</xdr:row>
      <xdr:rowOff>76200</xdr:rowOff>
    </xdr:from>
    <xdr:to>
      <xdr:col>3</xdr:col>
      <xdr:colOff>1790700</xdr:colOff>
      <xdr:row>7</xdr:row>
      <xdr:rowOff>160020</xdr:rowOff>
    </xdr:to>
    <xdr:sp macro="" textlink="">
      <xdr:nvSpPr>
        <xdr:cNvPr id="6" name="CasellaDiTesto 5">
          <a:extLst>
            <a:ext uri="{FF2B5EF4-FFF2-40B4-BE49-F238E27FC236}">
              <a16:creationId xmlns:a16="http://schemas.microsoft.com/office/drawing/2014/main" id="{0552DF8E-2C35-4886-BF55-C5BCDB49E34C}"/>
            </a:ext>
          </a:extLst>
        </xdr:cNvPr>
        <xdr:cNvSpPr txBox="1"/>
      </xdr:nvSpPr>
      <xdr:spPr>
        <a:xfrm>
          <a:off x="6804660" y="670560"/>
          <a:ext cx="2186940" cy="113538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4</xdr:col>
      <xdr:colOff>487680</xdr:colOff>
      <xdr:row>9</xdr:row>
      <xdr:rowOff>45720</xdr:rowOff>
    </xdr:from>
    <xdr:to>
      <xdr:col>5</xdr:col>
      <xdr:colOff>76200</xdr:colOff>
      <xdr:row>11</xdr:row>
      <xdr:rowOff>76200</xdr:rowOff>
    </xdr:to>
    <xdr:cxnSp macro="">
      <xdr:nvCxnSpPr>
        <xdr:cNvPr id="7" name="Connettore 2 6">
          <a:extLst>
            <a:ext uri="{FF2B5EF4-FFF2-40B4-BE49-F238E27FC236}">
              <a16:creationId xmlns:a16="http://schemas.microsoft.com/office/drawing/2014/main" id="{8D25CCC9-6075-461F-9ED7-6A2541A349A5}"/>
            </a:ext>
          </a:extLst>
        </xdr:cNvPr>
        <xdr:cNvCxnSpPr>
          <a:stCxn id="8" idx="1"/>
        </xdr:cNvCxnSpPr>
      </xdr:nvCxnSpPr>
      <xdr:spPr>
        <a:xfrm flipH="1">
          <a:off x="12550140" y="2118360"/>
          <a:ext cx="541020" cy="45720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76200</xdr:colOff>
      <xdr:row>8</xdr:row>
      <xdr:rowOff>15240</xdr:rowOff>
    </xdr:from>
    <xdr:to>
      <xdr:col>6</xdr:col>
      <xdr:colOff>678180</xdr:colOff>
      <xdr:row>10</xdr:row>
      <xdr:rowOff>76200</xdr:rowOff>
    </xdr:to>
    <xdr:sp macro="" textlink="">
      <xdr:nvSpPr>
        <xdr:cNvPr id="8" name="CasellaDiTesto 7">
          <a:extLst>
            <a:ext uri="{FF2B5EF4-FFF2-40B4-BE49-F238E27FC236}">
              <a16:creationId xmlns:a16="http://schemas.microsoft.com/office/drawing/2014/main" id="{A6930276-BAE6-4623-986E-E4B0EA5A4D08}"/>
            </a:ext>
          </a:extLst>
        </xdr:cNvPr>
        <xdr:cNvSpPr txBox="1"/>
      </xdr:nvSpPr>
      <xdr:spPr>
        <a:xfrm>
          <a:off x="13091160" y="1874520"/>
          <a:ext cx="2324100" cy="48768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editAs="oneCell">
    <xdr:from>
      <xdr:col>3</xdr:col>
      <xdr:colOff>4103408</xdr:colOff>
      <xdr:row>4</xdr:row>
      <xdr:rowOff>177800</xdr:rowOff>
    </xdr:from>
    <xdr:to>
      <xdr:col>4</xdr:col>
      <xdr:colOff>585508</xdr:colOff>
      <xdr:row>7</xdr:row>
      <xdr:rowOff>127198</xdr:rowOff>
    </xdr:to>
    <xdr:pic>
      <xdr:nvPicPr>
        <xdr:cNvPr id="4" name="Immagine 3">
          <a:extLst>
            <a:ext uri="{FF2B5EF4-FFF2-40B4-BE49-F238E27FC236}">
              <a16:creationId xmlns:a16="http://schemas.microsoft.com/office/drawing/2014/main" id="{9CBD86FF-AA59-4E9C-AF30-4D753EDBD1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8808" y="939800"/>
          <a:ext cx="3200400" cy="787598"/>
        </a:xfrm>
        <a:prstGeom prst="rect">
          <a:avLst/>
        </a:prstGeom>
      </xdr:spPr>
    </xdr:pic>
    <xdr:clientData/>
  </xdr:twoCellAnchor>
  <xdr:twoCellAnchor editAs="oneCell">
    <xdr:from>
      <xdr:col>3</xdr:col>
      <xdr:colOff>2044700</xdr:colOff>
      <xdr:row>4</xdr:row>
      <xdr:rowOff>271555</xdr:rowOff>
    </xdr:from>
    <xdr:to>
      <xdr:col>3</xdr:col>
      <xdr:colOff>3683000</xdr:colOff>
      <xdr:row>7</xdr:row>
      <xdr:rowOff>100105</xdr:rowOff>
    </xdr:to>
    <xdr:pic>
      <xdr:nvPicPr>
        <xdr:cNvPr id="9" name="Immagine 8">
          <a:extLst>
            <a:ext uri="{FF2B5EF4-FFF2-40B4-BE49-F238E27FC236}">
              <a16:creationId xmlns:a16="http://schemas.microsoft.com/office/drawing/2014/main" id="{A27F4785-3EB4-42F8-A613-DF6503A73E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20100" y="1033555"/>
          <a:ext cx="1638300" cy="6667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epa.tts@tt-services.it" TargetMode="External"/><Relationship Id="rId2" Type="http://schemas.openxmlformats.org/officeDocument/2006/relationships/hyperlink" Target="https://www.ligra.it/prodotto/?product_code=SC1MSUJFREVXNzE=" TargetMode="External"/><Relationship Id="rId1" Type="http://schemas.openxmlformats.org/officeDocument/2006/relationships/hyperlink" Target="https://www.ligra.it/prodotto/?product_code=SC1TRURTQUxFUkc="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epa.tts@tt-services.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5D2-82DA-441F-9CB7-1D4495B0AA54}">
  <dimension ref="A1:X40"/>
  <sheetViews>
    <sheetView tabSelected="1" zoomScale="75" zoomScaleNormal="75" workbookViewId="0">
      <selection activeCell="G14" sqref="G14:H14"/>
    </sheetView>
  </sheetViews>
  <sheetFormatPr defaultColWidth="9.140625" defaultRowHeight="15" x14ac:dyDescent="0.25"/>
  <cols>
    <col min="1" max="1" width="38.7109375" style="5" customWidth="1"/>
    <col min="2" max="2" width="31.28515625" style="6" customWidth="1"/>
    <col min="3" max="3" width="25.7109375" style="3" customWidth="1"/>
    <col min="4" max="4" width="100.7109375" style="3" customWidth="1"/>
    <col min="5" max="5" width="10.7109375" style="3" customWidth="1"/>
    <col min="6" max="6" width="19.5703125" style="3" customWidth="1"/>
    <col min="7" max="7" width="19.5703125" style="1" customWidth="1"/>
    <col min="8" max="8" width="19.5703125" style="2" customWidth="1"/>
    <col min="9" max="9" width="50.42578125" style="2" customWidth="1"/>
    <col min="10" max="10" width="70.7109375" style="2" customWidth="1"/>
    <col min="11" max="11" width="24.28515625" style="16" customWidth="1"/>
    <col min="12" max="12" width="70.7109375" style="4" customWidth="1"/>
    <col min="13" max="24" width="9.140625" style="4"/>
    <col min="25" max="16384" width="9.140625" style="5"/>
  </cols>
  <sheetData>
    <row r="1" spans="1:10" ht="15.6" customHeight="1" x14ac:dyDescent="0.25">
      <c r="A1" s="36" t="s">
        <v>0</v>
      </c>
      <c r="B1" s="36"/>
      <c r="C1" s="36"/>
      <c r="D1" s="36"/>
      <c r="E1" s="36"/>
      <c r="F1" s="36"/>
      <c r="G1" s="36"/>
      <c r="H1" s="36"/>
      <c r="I1" s="36"/>
      <c r="J1" s="36"/>
    </row>
    <row r="2" spans="1:10" ht="15.6" customHeight="1" x14ac:dyDescent="0.25">
      <c r="A2" s="36"/>
      <c r="B2" s="36"/>
      <c r="C2" s="36"/>
      <c r="D2" s="36"/>
      <c r="E2" s="36"/>
      <c r="F2" s="36"/>
      <c r="G2" s="36"/>
      <c r="H2" s="36"/>
      <c r="I2" s="36"/>
      <c r="J2" s="36"/>
    </row>
    <row r="3" spans="1:10" ht="15.6" customHeight="1" x14ac:dyDescent="0.25">
      <c r="A3" s="36"/>
      <c r="B3" s="36"/>
      <c r="C3" s="36"/>
      <c r="D3" s="36"/>
      <c r="E3" s="36"/>
      <c r="F3" s="36"/>
      <c r="G3" s="36"/>
      <c r="H3" s="36"/>
      <c r="I3" s="36"/>
      <c r="J3" s="36"/>
    </row>
    <row r="4" spans="1:10" ht="15.6" customHeight="1" x14ac:dyDescent="0.25">
      <c r="A4" s="36"/>
      <c r="B4" s="36"/>
      <c r="C4" s="36"/>
      <c r="D4" s="36"/>
      <c r="E4" s="36"/>
      <c r="F4" s="36"/>
      <c r="G4" s="36"/>
      <c r="H4" s="36"/>
      <c r="I4" s="36"/>
      <c r="J4" s="36"/>
    </row>
    <row r="5" spans="1:10" ht="34.15" customHeight="1" thickBot="1" x14ac:dyDescent="0.3">
      <c r="A5" s="36"/>
      <c r="B5" s="36"/>
      <c r="C5" s="36"/>
      <c r="D5" s="36"/>
      <c r="E5" s="36"/>
      <c r="F5" s="36"/>
      <c r="G5" s="36"/>
      <c r="H5" s="36"/>
      <c r="I5" s="36"/>
      <c r="J5" s="36"/>
    </row>
    <row r="6" spans="1:10" ht="16.5" thickBot="1" x14ac:dyDescent="0.3">
      <c r="A6" s="22" t="s">
        <v>111</v>
      </c>
      <c r="B6" s="23">
        <v>0</v>
      </c>
    </row>
    <row r="7" spans="1:10" ht="15.6" customHeight="1" x14ac:dyDescent="0.25">
      <c r="C7" s="21"/>
      <c r="E7" s="21"/>
      <c r="F7" s="21"/>
    </row>
    <row r="8" spans="1:10" ht="15.75" x14ac:dyDescent="0.25">
      <c r="A8" s="17" t="s">
        <v>1</v>
      </c>
      <c r="B8" s="18">
        <f>SUM(H14:H40)</f>
        <v>65825.100000000006</v>
      </c>
    </row>
    <row r="9" spans="1:10" ht="15.75" x14ac:dyDescent="0.25">
      <c r="A9" s="35" t="s">
        <v>112</v>
      </c>
      <c r="B9" s="35"/>
    </row>
    <row r="10" spans="1:10" ht="18.75" x14ac:dyDescent="0.25">
      <c r="A10" s="25" t="s">
        <v>113</v>
      </c>
      <c r="B10" s="26">
        <f>SUM(H36:H40)</f>
        <v>21595.22</v>
      </c>
      <c r="C10" s="37" t="s">
        <v>122</v>
      </c>
      <c r="D10" s="34" t="s">
        <v>121</v>
      </c>
      <c r="H10" s="33" t="s">
        <v>122</v>
      </c>
      <c r="I10" s="34" t="s">
        <v>121</v>
      </c>
    </row>
    <row r="11" spans="1:10" ht="15.75" x14ac:dyDescent="0.25">
      <c r="A11" s="27" t="s">
        <v>114</v>
      </c>
      <c r="B11" s="28">
        <f>SUM(H14:H35)</f>
        <v>44229.880000000005</v>
      </c>
      <c r="C11" s="24"/>
    </row>
    <row r="13" spans="1:10" s="4" customFormat="1" ht="31.5" x14ac:dyDescent="0.25">
      <c r="A13" s="13" t="s">
        <v>115</v>
      </c>
      <c r="B13" s="13" t="s">
        <v>2</v>
      </c>
      <c r="C13" s="13" t="s">
        <v>3</v>
      </c>
      <c r="D13" s="13" t="s">
        <v>4</v>
      </c>
      <c r="E13" s="14" t="s">
        <v>5</v>
      </c>
      <c r="F13" s="15" t="s">
        <v>6</v>
      </c>
      <c r="G13" s="15" t="s">
        <v>7</v>
      </c>
      <c r="H13" s="15" t="s">
        <v>8</v>
      </c>
      <c r="I13" s="15" t="s">
        <v>9</v>
      </c>
      <c r="J13" s="15" t="s">
        <v>10</v>
      </c>
    </row>
    <row r="14" spans="1:10" s="11" customFormat="1" ht="30" x14ac:dyDescent="0.25">
      <c r="A14" s="29" t="s">
        <v>116</v>
      </c>
      <c r="B14" s="19" t="s">
        <v>11</v>
      </c>
      <c r="C14" s="19" t="s">
        <v>12</v>
      </c>
      <c r="D14" s="31" t="s">
        <v>13</v>
      </c>
      <c r="E14" s="8">
        <v>30</v>
      </c>
      <c r="F14" s="20">
        <v>487</v>
      </c>
      <c r="G14" s="20">
        <f>F14*1.22</f>
        <v>594.14</v>
      </c>
      <c r="H14" s="20">
        <f>E14*G14</f>
        <v>17824.2</v>
      </c>
      <c r="I14" s="32" t="s">
        <v>14</v>
      </c>
      <c r="J14" s="10" t="s">
        <v>119</v>
      </c>
    </row>
    <row r="15" spans="1:10" s="11" customFormat="1" ht="30" x14ac:dyDescent="0.25">
      <c r="A15" s="29" t="s">
        <v>116</v>
      </c>
      <c r="B15" s="19" t="s">
        <v>15</v>
      </c>
      <c r="C15" s="19" t="s">
        <v>16</v>
      </c>
      <c r="D15" s="31" t="s">
        <v>17</v>
      </c>
      <c r="E15" s="8"/>
      <c r="F15" s="20">
        <v>425</v>
      </c>
      <c r="G15" s="20">
        <f t="shared" ref="G15:G26" si="0">F15*1.22</f>
        <v>518.5</v>
      </c>
      <c r="H15" s="20">
        <f t="shared" ref="H15:H23" si="1">E15*G15</f>
        <v>0</v>
      </c>
      <c r="I15" s="32" t="s">
        <v>14</v>
      </c>
      <c r="J15" s="10" t="s">
        <v>119</v>
      </c>
    </row>
    <row r="16" spans="1:10" s="11" customFormat="1" ht="45" x14ac:dyDescent="0.25">
      <c r="A16" s="29" t="s">
        <v>116</v>
      </c>
      <c r="B16" s="19" t="s">
        <v>18</v>
      </c>
      <c r="C16" s="19" t="s">
        <v>19</v>
      </c>
      <c r="D16" s="31" t="s">
        <v>20</v>
      </c>
      <c r="E16" s="8"/>
      <c r="F16" s="20">
        <v>453</v>
      </c>
      <c r="G16" s="20">
        <f t="shared" si="0"/>
        <v>552.66</v>
      </c>
      <c r="H16" s="20">
        <f t="shared" si="1"/>
        <v>0</v>
      </c>
      <c r="I16" s="32" t="s">
        <v>21</v>
      </c>
      <c r="J16" s="10" t="s">
        <v>119</v>
      </c>
    </row>
    <row r="17" spans="1:10" s="11" customFormat="1" ht="30" x14ac:dyDescent="0.25">
      <c r="A17" s="29" t="s">
        <v>116</v>
      </c>
      <c r="B17" s="19" t="s">
        <v>22</v>
      </c>
      <c r="C17" s="19" t="s">
        <v>23</v>
      </c>
      <c r="D17" s="31" t="s">
        <v>24</v>
      </c>
      <c r="E17" s="8"/>
      <c r="F17" s="20">
        <v>466</v>
      </c>
      <c r="G17" s="20">
        <f t="shared" si="0"/>
        <v>568.52</v>
      </c>
      <c r="H17" s="20">
        <f t="shared" si="1"/>
        <v>0</v>
      </c>
      <c r="I17" s="32" t="s">
        <v>25</v>
      </c>
      <c r="J17" s="10" t="s">
        <v>119</v>
      </c>
    </row>
    <row r="18" spans="1:10" s="11" customFormat="1" ht="45" x14ac:dyDescent="0.25">
      <c r="A18" s="29" t="s">
        <v>116</v>
      </c>
      <c r="B18" s="19" t="s">
        <v>26</v>
      </c>
      <c r="C18" s="19" t="s">
        <v>27</v>
      </c>
      <c r="D18" s="31" t="s">
        <v>28</v>
      </c>
      <c r="E18" s="8"/>
      <c r="F18" s="20">
        <v>489</v>
      </c>
      <c r="G18" s="20">
        <f t="shared" si="0"/>
        <v>596.58000000000004</v>
      </c>
      <c r="H18" s="20">
        <f t="shared" si="1"/>
        <v>0</v>
      </c>
      <c r="I18" s="32" t="s">
        <v>29</v>
      </c>
      <c r="J18" s="10" t="s">
        <v>119</v>
      </c>
    </row>
    <row r="19" spans="1:10" s="11" customFormat="1" ht="60" x14ac:dyDescent="0.25">
      <c r="A19" s="29" t="s">
        <v>116</v>
      </c>
      <c r="B19" s="19" t="s">
        <v>30</v>
      </c>
      <c r="C19" s="19" t="s">
        <v>31</v>
      </c>
      <c r="D19" s="31" t="s">
        <v>32</v>
      </c>
      <c r="E19" s="8"/>
      <c r="F19" s="20">
        <v>448</v>
      </c>
      <c r="G19" s="20">
        <f t="shared" si="0"/>
        <v>546.55999999999995</v>
      </c>
      <c r="H19" s="20">
        <f t="shared" si="1"/>
        <v>0</v>
      </c>
      <c r="I19" s="32" t="s">
        <v>33</v>
      </c>
      <c r="J19" s="10" t="s">
        <v>119</v>
      </c>
    </row>
    <row r="20" spans="1:10" s="11" customFormat="1" ht="45" x14ac:dyDescent="0.25">
      <c r="A20" s="29" t="s">
        <v>116</v>
      </c>
      <c r="B20" s="19" t="s">
        <v>34</v>
      </c>
      <c r="C20" s="19" t="s">
        <v>35</v>
      </c>
      <c r="D20" s="31" t="s">
        <v>36</v>
      </c>
      <c r="E20" s="8"/>
      <c r="F20" s="20">
        <v>476</v>
      </c>
      <c r="G20" s="20">
        <f t="shared" si="0"/>
        <v>580.72</v>
      </c>
      <c r="H20" s="20">
        <f t="shared" si="1"/>
        <v>0</v>
      </c>
      <c r="I20" s="32" t="s">
        <v>37</v>
      </c>
      <c r="J20" s="10" t="s">
        <v>119</v>
      </c>
    </row>
    <row r="21" spans="1:10" s="11" customFormat="1" ht="60" x14ac:dyDescent="0.25">
      <c r="A21" s="29" t="s">
        <v>116</v>
      </c>
      <c r="B21" s="19" t="s">
        <v>38</v>
      </c>
      <c r="C21" s="19" t="s">
        <v>39</v>
      </c>
      <c r="D21" s="31" t="s">
        <v>40</v>
      </c>
      <c r="E21" s="8"/>
      <c r="F21" s="20">
        <v>452</v>
      </c>
      <c r="G21" s="20">
        <f t="shared" si="0"/>
        <v>551.43999999999994</v>
      </c>
      <c r="H21" s="20">
        <f t="shared" si="1"/>
        <v>0</v>
      </c>
      <c r="I21" s="32" t="s">
        <v>41</v>
      </c>
      <c r="J21" s="10" t="s">
        <v>119</v>
      </c>
    </row>
    <row r="22" spans="1:10" s="11" customFormat="1" ht="45" x14ac:dyDescent="0.25">
      <c r="A22" s="29" t="s">
        <v>116</v>
      </c>
      <c r="B22" s="19" t="s">
        <v>42</v>
      </c>
      <c r="C22" s="19" t="s">
        <v>43</v>
      </c>
      <c r="D22" s="31" t="s">
        <v>44</v>
      </c>
      <c r="E22" s="8"/>
      <c r="F22" s="20">
        <v>475</v>
      </c>
      <c r="G22" s="20">
        <f t="shared" si="0"/>
        <v>579.5</v>
      </c>
      <c r="H22" s="20">
        <f t="shared" si="1"/>
        <v>0</v>
      </c>
      <c r="I22" s="32" t="s">
        <v>45</v>
      </c>
      <c r="J22" s="10" t="s">
        <v>119</v>
      </c>
    </row>
    <row r="23" spans="1:10" s="11" customFormat="1" ht="30" x14ac:dyDescent="0.25">
      <c r="A23" s="29" t="s">
        <v>116</v>
      </c>
      <c r="B23" s="19" t="s">
        <v>46</v>
      </c>
      <c r="C23" s="19" t="s">
        <v>47</v>
      </c>
      <c r="D23" s="31" t="s">
        <v>48</v>
      </c>
      <c r="E23" s="8"/>
      <c r="F23" s="20">
        <v>385</v>
      </c>
      <c r="G23" s="20">
        <f t="shared" si="0"/>
        <v>469.7</v>
      </c>
      <c r="H23" s="20">
        <f t="shared" si="1"/>
        <v>0</v>
      </c>
      <c r="I23" s="32" t="s">
        <v>25</v>
      </c>
      <c r="J23" s="10" t="s">
        <v>119</v>
      </c>
    </row>
    <row r="24" spans="1:10" s="11" customFormat="1" ht="45" x14ac:dyDescent="0.25">
      <c r="A24" s="29" t="s">
        <v>116</v>
      </c>
      <c r="B24" s="19" t="s">
        <v>49</v>
      </c>
      <c r="C24" s="19" t="s">
        <v>50</v>
      </c>
      <c r="D24" s="31" t="s">
        <v>51</v>
      </c>
      <c r="E24" s="8"/>
      <c r="F24" s="20">
        <v>427</v>
      </c>
      <c r="G24" s="20">
        <f t="shared" si="0"/>
        <v>520.93999999999994</v>
      </c>
      <c r="H24" s="20">
        <f>E24*G24</f>
        <v>0</v>
      </c>
      <c r="I24" s="32" t="s">
        <v>52</v>
      </c>
      <c r="J24" s="10" t="s">
        <v>119</v>
      </c>
    </row>
    <row r="25" spans="1:10" s="11" customFormat="1" ht="84" x14ac:dyDescent="0.25">
      <c r="A25" s="29" t="s">
        <v>116</v>
      </c>
      <c r="B25" s="19" t="s">
        <v>53</v>
      </c>
      <c r="C25" s="11" t="s">
        <v>54</v>
      </c>
      <c r="D25" s="31" t="s">
        <v>55</v>
      </c>
      <c r="E25" s="8">
        <v>1</v>
      </c>
      <c r="F25" s="20">
        <v>803</v>
      </c>
      <c r="G25" s="20">
        <f t="shared" si="0"/>
        <v>979.66</v>
      </c>
      <c r="H25" s="20">
        <f>E25*G25</f>
        <v>979.66</v>
      </c>
      <c r="I25" s="32"/>
      <c r="J25" s="10" t="s">
        <v>119</v>
      </c>
    </row>
    <row r="26" spans="1:10" s="11" customFormat="1" ht="36" x14ac:dyDescent="0.25">
      <c r="A26" s="29" t="s">
        <v>116</v>
      </c>
      <c r="B26" s="19" t="s">
        <v>56</v>
      </c>
      <c r="C26" s="10" t="s">
        <v>57</v>
      </c>
      <c r="D26" s="31" t="s">
        <v>58</v>
      </c>
      <c r="E26" s="8">
        <v>1</v>
      </c>
      <c r="F26" s="20">
        <v>11</v>
      </c>
      <c r="G26" s="20">
        <f t="shared" si="0"/>
        <v>13.42</v>
      </c>
      <c r="H26" s="20">
        <f>E26*G26</f>
        <v>13.42</v>
      </c>
      <c r="I26" s="32" t="s">
        <v>59</v>
      </c>
      <c r="J26" s="10" t="s">
        <v>119</v>
      </c>
    </row>
    <row r="27" spans="1:10" s="11" customFormat="1" ht="36" x14ac:dyDescent="0.25">
      <c r="A27" s="29" t="s">
        <v>116</v>
      </c>
      <c r="B27" s="19" t="s">
        <v>60</v>
      </c>
      <c r="C27" s="19" t="s">
        <v>61</v>
      </c>
      <c r="D27" s="31" t="s">
        <v>62</v>
      </c>
      <c r="E27" s="8">
        <v>31</v>
      </c>
      <c r="F27" s="20">
        <v>7</v>
      </c>
      <c r="G27" s="20">
        <f>F27*1.22</f>
        <v>8.5399999999999991</v>
      </c>
      <c r="H27" s="20">
        <f>E27*G27</f>
        <v>264.73999999999995</v>
      </c>
      <c r="I27" s="32" t="s">
        <v>63</v>
      </c>
      <c r="J27" s="10" t="s">
        <v>119</v>
      </c>
    </row>
    <row r="28" spans="1:10" s="11" customFormat="1" ht="84" x14ac:dyDescent="0.25">
      <c r="A28" s="29" t="s">
        <v>116</v>
      </c>
      <c r="B28" s="19" t="s">
        <v>64</v>
      </c>
      <c r="C28" s="19" t="s">
        <v>65</v>
      </c>
      <c r="D28" s="31" t="s">
        <v>66</v>
      </c>
      <c r="E28" s="8">
        <v>31</v>
      </c>
      <c r="F28" s="20">
        <v>231</v>
      </c>
      <c r="G28" s="20">
        <f>F28*1.22</f>
        <v>281.82</v>
      </c>
      <c r="H28" s="20">
        <f>E28*G28</f>
        <v>8736.42</v>
      </c>
      <c r="I28" s="32"/>
      <c r="J28" s="10" t="s">
        <v>119</v>
      </c>
    </row>
    <row r="29" spans="1:10" s="11" customFormat="1" ht="60" x14ac:dyDescent="0.25">
      <c r="A29" s="29" t="s">
        <v>116</v>
      </c>
      <c r="B29" s="19" t="s">
        <v>67</v>
      </c>
      <c r="C29" s="19" t="s">
        <v>68</v>
      </c>
      <c r="D29" s="31" t="s">
        <v>69</v>
      </c>
      <c r="E29" s="8">
        <v>30</v>
      </c>
      <c r="F29" s="20">
        <v>208</v>
      </c>
      <c r="G29" s="20">
        <f>F29*1.22</f>
        <v>253.76</v>
      </c>
      <c r="H29" s="20">
        <f t="shared" ref="H29:H31" si="2">E29*G29</f>
        <v>7612.7999999999993</v>
      </c>
      <c r="I29" s="32" t="s">
        <v>33</v>
      </c>
      <c r="J29" s="10" t="s">
        <v>119</v>
      </c>
    </row>
    <row r="30" spans="1:10" s="11" customFormat="1" ht="132" x14ac:dyDescent="0.25">
      <c r="A30" s="29" t="s">
        <v>116</v>
      </c>
      <c r="B30" s="19" t="s">
        <v>70</v>
      </c>
      <c r="C30" s="19" t="s">
        <v>71</v>
      </c>
      <c r="D30" s="31" t="s">
        <v>72</v>
      </c>
      <c r="E30" s="8">
        <v>1</v>
      </c>
      <c r="F30" s="20">
        <v>2310</v>
      </c>
      <c r="G30" s="20">
        <f t="shared" ref="G30:G31" si="3">F30*1.22</f>
        <v>2818.2</v>
      </c>
      <c r="H30" s="20">
        <f>E30*G30</f>
        <v>2818.2</v>
      </c>
      <c r="I30" s="32" t="s">
        <v>33</v>
      </c>
      <c r="J30" s="10" t="s">
        <v>118</v>
      </c>
    </row>
    <row r="31" spans="1:10" s="11" customFormat="1" ht="30" x14ac:dyDescent="0.25">
      <c r="A31" s="29" t="s">
        <v>116</v>
      </c>
      <c r="B31" s="19" t="s">
        <v>73</v>
      </c>
      <c r="C31" s="19" t="s">
        <v>74</v>
      </c>
      <c r="D31" s="31" t="s">
        <v>75</v>
      </c>
      <c r="E31" s="8">
        <v>1</v>
      </c>
      <c r="F31" s="20">
        <v>576</v>
      </c>
      <c r="G31" s="20">
        <f t="shared" si="3"/>
        <v>702.72</v>
      </c>
      <c r="H31" s="20">
        <f t="shared" si="2"/>
        <v>702.72</v>
      </c>
      <c r="I31" s="32" t="s">
        <v>33</v>
      </c>
      <c r="J31" s="10" t="s">
        <v>119</v>
      </c>
    </row>
    <row r="32" spans="1:10" s="4" customFormat="1" ht="216" x14ac:dyDescent="0.25">
      <c r="A32" s="29" t="s">
        <v>116</v>
      </c>
      <c r="B32" s="19" t="s">
        <v>96</v>
      </c>
      <c r="C32" s="19" t="s">
        <v>97</v>
      </c>
      <c r="D32" s="31" t="s">
        <v>98</v>
      </c>
      <c r="E32" s="8">
        <v>30</v>
      </c>
      <c r="F32" s="20">
        <v>45</v>
      </c>
      <c r="G32" s="20">
        <f t="shared" ref="G32:G35" si="4">F32*1.22</f>
        <v>54.9</v>
      </c>
      <c r="H32" s="20">
        <f t="shared" ref="H32:H35" si="5">E32*G32</f>
        <v>1647</v>
      </c>
      <c r="I32" s="32" t="s">
        <v>33</v>
      </c>
      <c r="J32" s="7" t="s">
        <v>120</v>
      </c>
    </row>
    <row r="33" spans="1:10" s="4" customFormat="1" ht="60" x14ac:dyDescent="0.25">
      <c r="A33" s="29" t="s">
        <v>116</v>
      </c>
      <c r="B33" s="7" t="s">
        <v>99</v>
      </c>
      <c r="C33" s="19" t="s">
        <v>100</v>
      </c>
      <c r="D33" s="31" t="s">
        <v>101</v>
      </c>
      <c r="E33" s="8">
        <v>31</v>
      </c>
      <c r="F33" s="9">
        <v>40</v>
      </c>
      <c r="G33" s="9">
        <f t="shared" si="4"/>
        <v>48.8</v>
      </c>
      <c r="H33" s="9">
        <f t="shared" si="5"/>
        <v>1512.8</v>
      </c>
      <c r="I33" s="12" t="s">
        <v>102</v>
      </c>
      <c r="J33" s="10" t="s">
        <v>119</v>
      </c>
    </row>
    <row r="34" spans="1:10" s="4" customFormat="1" ht="48" x14ac:dyDescent="0.25">
      <c r="A34" s="29" t="s">
        <v>116</v>
      </c>
      <c r="B34" s="7" t="s">
        <v>103</v>
      </c>
      <c r="C34" s="19" t="s">
        <v>104</v>
      </c>
      <c r="D34" s="31" t="s">
        <v>105</v>
      </c>
      <c r="E34" s="8">
        <v>31</v>
      </c>
      <c r="F34" s="9">
        <v>26</v>
      </c>
      <c r="G34" s="9">
        <f t="shared" si="4"/>
        <v>31.72</v>
      </c>
      <c r="H34" s="9">
        <f t="shared" si="5"/>
        <v>983.31999999999994</v>
      </c>
      <c r="I34" s="12" t="s">
        <v>106</v>
      </c>
      <c r="J34" s="10" t="s">
        <v>119</v>
      </c>
    </row>
    <row r="35" spans="1:10" s="4" customFormat="1" ht="48" x14ac:dyDescent="0.25">
      <c r="A35" s="29" t="s">
        <v>116</v>
      </c>
      <c r="B35" s="7" t="s">
        <v>107</v>
      </c>
      <c r="C35" s="19" t="s">
        <v>108</v>
      </c>
      <c r="D35" s="31" t="s">
        <v>109</v>
      </c>
      <c r="E35" s="8">
        <v>31</v>
      </c>
      <c r="F35" s="9">
        <v>30</v>
      </c>
      <c r="G35" s="9">
        <f t="shared" si="4"/>
        <v>36.6</v>
      </c>
      <c r="H35" s="9">
        <f t="shared" si="5"/>
        <v>1134.6000000000001</v>
      </c>
      <c r="I35" s="12" t="s">
        <v>110</v>
      </c>
      <c r="J35" s="10" t="s">
        <v>119</v>
      </c>
    </row>
    <row r="36" spans="1:10" s="11" customFormat="1" ht="60" x14ac:dyDescent="0.25">
      <c r="A36" s="30" t="s">
        <v>117</v>
      </c>
      <c r="B36" s="19" t="s">
        <v>76</v>
      </c>
      <c r="C36" s="19" t="s">
        <v>77</v>
      </c>
      <c r="D36" s="31" t="s">
        <v>78</v>
      </c>
      <c r="E36" s="8">
        <v>16</v>
      </c>
      <c r="F36" s="20">
        <v>220</v>
      </c>
      <c r="G36" s="20">
        <f>F36*1.22</f>
        <v>268.39999999999998</v>
      </c>
      <c r="H36" s="20">
        <f>E36*G36</f>
        <v>4294.3999999999996</v>
      </c>
      <c r="I36" s="32" t="s">
        <v>79</v>
      </c>
      <c r="J36" s="10" t="s">
        <v>118</v>
      </c>
    </row>
    <row r="37" spans="1:10" s="11" customFormat="1" ht="60" x14ac:dyDescent="0.25">
      <c r="A37" s="30" t="s">
        <v>117</v>
      </c>
      <c r="B37" s="19" t="s">
        <v>80</v>
      </c>
      <c r="C37" s="19" t="s">
        <v>81</v>
      </c>
      <c r="D37" s="31" t="s">
        <v>82</v>
      </c>
      <c r="E37" s="8">
        <v>15</v>
      </c>
      <c r="F37" s="20">
        <v>780</v>
      </c>
      <c r="G37" s="20">
        <f>F37*1.22</f>
        <v>951.6</v>
      </c>
      <c r="H37" s="20">
        <f>E37*G37</f>
        <v>14274</v>
      </c>
      <c r="I37" s="32" t="s">
        <v>83</v>
      </c>
      <c r="J37" s="10" t="s">
        <v>118</v>
      </c>
    </row>
    <row r="38" spans="1:10" s="11" customFormat="1" ht="72" x14ac:dyDescent="0.25">
      <c r="A38" s="30" t="s">
        <v>117</v>
      </c>
      <c r="B38" s="19" t="s">
        <v>84</v>
      </c>
      <c r="C38" s="19" t="s">
        <v>85</v>
      </c>
      <c r="D38" s="31" t="s">
        <v>86</v>
      </c>
      <c r="E38" s="8">
        <v>31</v>
      </c>
      <c r="F38" s="20">
        <v>52</v>
      </c>
      <c r="G38" s="20">
        <f>F38*1.22</f>
        <v>63.44</v>
      </c>
      <c r="H38" s="20">
        <f>E38*G38</f>
        <v>1966.6399999999999</v>
      </c>
      <c r="I38" s="32" t="s">
        <v>87</v>
      </c>
      <c r="J38" s="10" t="s">
        <v>118</v>
      </c>
    </row>
    <row r="39" spans="1:10" s="11" customFormat="1" ht="60" x14ac:dyDescent="0.25">
      <c r="A39" s="30" t="s">
        <v>117</v>
      </c>
      <c r="B39" s="19" t="s">
        <v>88</v>
      </c>
      <c r="C39" s="19" t="s">
        <v>89</v>
      </c>
      <c r="D39" s="31" t="s">
        <v>90</v>
      </c>
      <c r="E39" s="8">
        <v>1</v>
      </c>
      <c r="F39" s="20">
        <v>595</v>
      </c>
      <c r="G39" s="20">
        <f>F39*1.22</f>
        <v>725.9</v>
      </c>
      <c r="H39" s="20">
        <f>E39*G39</f>
        <v>725.9</v>
      </c>
      <c r="I39" s="32" t="s">
        <v>91</v>
      </c>
      <c r="J39" s="10" t="s">
        <v>118</v>
      </c>
    </row>
    <row r="40" spans="1:10" s="11" customFormat="1" ht="60" x14ac:dyDescent="0.25">
      <c r="A40" s="30" t="s">
        <v>117</v>
      </c>
      <c r="B40" s="19" t="s">
        <v>92</v>
      </c>
      <c r="C40" s="19" t="s">
        <v>93</v>
      </c>
      <c r="D40" s="31" t="s">
        <v>94</v>
      </c>
      <c r="E40" s="8">
        <v>1</v>
      </c>
      <c r="F40" s="20">
        <v>274</v>
      </c>
      <c r="G40" s="20">
        <f>F40*1.22</f>
        <v>334.28</v>
      </c>
      <c r="H40" s="20">
        <f>E40*G40</f>
        <v>334.28</v>
      </c>
      <c r="I40" s="32" t="s">
        <v>95</v>
      </c>
      <c r="J40" s="10" t="s">
        <v>118</v>
      </c>
    </row>
  </sheetData>
  <autoFilter ref="B13:K35" xr:uid="{B700A214-1702-4529-97E1-DCB9C74BE9AB}"/>
  <mergeCells count="2">
    <mergeCell ref="A9:B9"/>
    <mergeCell ref="A1:J5"/>
  </mergeCells>
  <phoneticPr fontId="7" type="noConversion"/>
  <conditionalFormatting sqref="B11">
    <cfRule type="cellIs" dxfId="2" priority="1" operator="lessThan">
      <formula>#REF!</formula>
    </cfRule>
  </conditionalFormatting>
  <conditionalFormatting sqref="B10">
    <cfRule type="cellIs" dxfId="1" priority="6" operator="greaterThan">
      <formula>#REF!</formula>
    </cfRule>
    <cfRule type="cellIs" dxfId="0" priority="7" operator="greaterThan">
      <formula>(H27+H28+H36+H37+H38)&gt;(B6*20/100)</formula>
    </cfRule>
  </conditionalFormatting>
  <hyperlinks>
    <hyperlink ref="I38" r:id="rId1" location="eyJwciI6IjAiLCJyIjoiMTIiLCJvIjoiNSIsImwiOiJpdCIsInYiOlt7ImkiOjkwMCwidiI6WyJILVNFRFNBTEVSRyJdfSx7ImkiOjZ9LHsiaSI6M30seyJpIjo5fSx7ImkiOjR9LHsiaSI6NX1dfQ==" display="https://www.ligra.it/prodotto/?product_code=SC1TRURTQUxFUkc= - eyJwciI6IjAiLCJyIjoiMTIiLCJvIjoiNSIsImwiOiJpdCIsInYiOlt7ImkiOjkwMCwidiI6WyJILVNFRFNBTEVSRyJdfSx7ImkiOjZ9LHsiaSI6M30seyJpIjo5fSx7ImkiOjR9LHsiaSI6NX1dfQ==" xr:uid="{4708260C-3034-43EE-8EA1-12EA02548536}"/>
    <hyperlink ref="I40" r:id="rId2" location="eyJwciI6IjAiLCJyIjoiMTIiLCJvIjoiNSIsImwiOiJpdCIsInYiOlt7ImkiOjkwMCwidiI6WyJILUxJQkVERVc3MSJdfSx7ImkiOjZ9LHsiaSI6M30seyJpIjo5fSx7ImkiOjR9LHsiaSI6NX1dfQ==" display="https://www.ligra.it/prodotto/?product_code=SC1MSUJFREVXNzE= - eyJwciI6IjAiLCJyIjoiMTIiLCJvIjoiNSIsImwiOiJpdCIsInYiOlt7ImkiOjkwMCwidiI6WyJILUxJQkVERVc3MSJdfSx7ImkiOjZ9LHsiaSI6M30seyJpIjo5fSx7ImkiOjR9LHsiaSI6NX1dfQ==" xr:uid="{D3DAD3C9-8597-45FD-9C0A-BF1AAB7EB424}"/>
    <hyperlink ref="I10" r:id="rId3" xr:uid="{F7A4ED0A-9E31-42C9-A3BC-F9CF8CD7DC5A}"/>
    <hyperlink ref="D10" r:id="rId4" xr:uid="{9D25479D-6749-45FE-8B95-AAEEB4A8A5F4}"/>
  </hyperlinks>
  <pageMargins left="0.7" right="0.7" top="0.75" bottom="0.75" header="0.3" footer="0.3"/>
  <pageSetup paperSize="9"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9F4120CA1F36345B8BD06A22D821A2E" ma:contentTypeVersion="12" ma:contentTypeDescription="Creare un nuovo documento." ma:contentTypeScope="" ma:versionID="9e80a3ef6fbfcd12cd865a0b115e8a11">
  <xsd:schema xmlns:xsd="http://www.w3.org/2001/XMLSchema" xmlns:xs="http://www.w3.org/2001/XMLSchema" xmlns:p="http://schemas.microsoft.com/office/2006/metadata/properties" xmlns:ns2="8f7ac081-910f-4af0-9ddb-d8d3e75b400e" xmlns:ns3="c7a5a7f8-63c7-405f-82af-b7b6a7b25f43" targetNamespace="http://schemas.microsoft.com/office/2006/metadata/properties" ma:root="true" ma:fieldsID="1a58d2f58ebd101250e5a337e03d95ba" ns2:_="" ns3:_="">
    <xsd:import namespace="8f7ac081-910f-4af0-9ddb-d8d3e75b400e"/>
    <xsd:import namespace="c7a5a7f8-63c7-405f-82af-b7b6a7b25f4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7ac081-910f-4af0-9ddb-d8d3e75b40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a5a7f8-63c7-405f-82af-b7b6a7b25f43" elementFormDefault="qualified">
    <xsd:import namespace="http://schemas.microsoft.com/office/2006/documentManagement/types"/>
    <xsd:import namespace="http://schemas.microsoft.com/office/infopath/2007/PartnerControls"/>
    <xsd:element name="SharedWithUsers" ma:index="13"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01E7EF-D46F-4160-89AA-4CDFDA89D9DA}">
  <ds:schemaRefs>
    <ds:schemaRef ds:uri="http://schemas.microsoft.com/sharepoint/v3/contenttype/forms"/>
  </ds:schemaRefs>
</ds:datastoreItem>
</file>

<file path=customXml/itemProps2.xml><?xml version="1.0" encoding="utf-8"?>
<ds:datastoreItem xmlns:ds="http://schemas.openxmlformats.org/officeDocument/2006/customXml" ds:itemID="{01E76F07-1DA7-4D40-9380-AC5F5F9993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7ac081-910f-4af0-9ddb-d8d3e75b400e"/>
    <ds:schemaRef ds:uri="c7a5a7f8-63c7-405f-82af-b7b6a7b25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ABBBE1-2681-48A2-B9DA-19085E1F4C5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Matrice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Diletta Molinari</dc:creator>
  <cp:keywords/>
  <dc:description/>
  <cp:lastModifiedBy>Nicola Belloni</cp:lastModifiedBy>
  <cp:revision/>
  <dcterms:created xsi:type="dcterms:W3CDTF">2021-05-17T13:05:31Z</dcterms:created>
  <dcterms:modified xsi:type="dcterms:W3CDTF">2023-02-13T16:33:55Z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0x01010059F4120CA1F36345B8BD06A22D821A2E</vt:lpwstr>
  </property>
</Properties>
</file>